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Q21" i="1"/>
  <c r="Q20" i="1" s="1"/>
  <c r="Q19" i="1" s="1"/>
  <c r="Q18" i="1" s="1"/>
  <c r="Q17" i="1" s="1"/>
  <c r="Q16" i="1" s="1"/>
  <c r="Q15" i="1" s="1"/>
  <c r="Q14" i="1" s="1"/>
  <c r="R21" i="1"/>
  <c r="R20" i="1" s="1"/>
  <c r="R19" i="1" s="1"/>
  <c r="R18" i="1" s="1"/>
  <c r="R17" i="1" s="1"/>
  <c r="R16" i="1" s="1"/>
  <c r="R15" i="1" s="1"/>
  <c r="R14" i="1" s="1"/>
  <c r="S21" i="1"/>
  <c r="S20" i="1" s="1"/>
  <c r="S19" i="1" s="1"/>
  <c r="S18" i="1" s="1"/>
  <c r="S17" i="1" s="1"/>
  <c r="S16" i="1" s="1"/>
  <c r="S15" i="1" s="1"/>
  <c r="S14" i="1" s="1"/>
  <c r="Q22" i="1"/>
  <c r="R22" i="1"/>
  <c r="S22" i="1"/>
  <c r="P22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A23" i="1"/>
  <c r="B23" i="1"/>
  <c r="C23" i="1"/>
  <c r="D23" i="1"/>
  <c r="B15" i="1"/>
  <c r="C15" i="1"/>
  <c r="D15" i="1"/>
  <c r="A15" i="1"/>
  <c r="AE16" i="1"/>
  <c r="AE17" i="1"/>
  <c r="AE18" i="1"/>
  <c r="AE19" i="1"/>
  <c r="AE20" i="1"/>
  <c r="AE21" i="1"/>
  <c r="AE22" i="1"/>
  <c r="AE23" i="1"/>
  <c r="AC16" i="1"/>
  <c r="AC17" i="1"/>
  <c r="AC18" i="1"/>
  <c r="AC19" i="1"/>
  <c r="AC20" i="1"/>
  <c r="AC21" i="1"/>
  <c r="AC22" i="1"/>
  <c r="AC23" i="1"/>
  <c r="AC15" i="1"/>
  <c r="AE15" i="1" s="1"/>
</calcChain>
</file>

<file path=xl/sharedStrings.xml><?xml version="1.0" encoding="utf-8"?>
<sst xmlns="http://schemas.openxmlformats.org/spreadsheetml/2006/main" count="68" uniqueCount="53">
  <si>
    <t xml:space="preserve">MINISTERUL TRANSPORTURILOR </t>
  </si>
  <si>
    <t>Autoritatea Rutieră Română - A.R.R</t>
  </si>
  <si>
    <t>Operator de transport rutier,</t>
  </si>
  <si>
    <t>SC Euro Line Transport SRL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</si>
  <si>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</si>
  <si>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</si>
  <si>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</si>
  <si>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Tirgu-Mures - Ernei - Isla - Sambrias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</si>
  <si>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</si>
  <si>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</si>
  <si>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</si>
  <si>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</si>
  <si>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</si>
  <si>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</si>
  <si>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</si>
  <si>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</si>
  <si>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</si>
  <si>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</si>
  <si>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</si>
  <si>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</si>
  <si>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</si>
  <si>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</si>
  <si>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</si>
  <si>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</si>
  <si>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</si>
  <si>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</si>
  <si>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</si>
  <si>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</si>
  <si>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</si>
  <si>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Icland</t>
  </si>
  <si>
    <t>Caluseri</t>
  </si>
  <si>
    <t>Isla</t>
  </si>
  <si>
    <t>Hodosa Ram.</t>
  </si>
  <si>
    <t>Ihod Ram.</t>
  </si>
  <si>
    <t>Hodosa</t>
  </si>
  <si>
    <t>Sambrias</t>
  </si>
  <si>
    <t>Emitent,</t>
  </si>
  <si>
    <t>B. Condiţii pentru asigurarea graficului de circulaţie:</t>
  </si>
  <si>
    <r>
      <t xml:space="preserve">1. Zilele în care circulă: </t>
    </r>
    <r>
      <rPr>
        <b/>
        <sz val="10"/>
        <rFont val="Arial"/>
        <family val="2"/>
        <charset val="238"/>
      </rPr>
      <t>C1,C2,C3,C4 -1,2,3,4,5</t>
    </r>
  </si>
  <si>
    <r>
      <t xml:space="preserve">2. Numărul de autovehicule necesare: </t>
    </r>
    <r>
      <rPr>
        <b/>
        <sz val="10"/>
        <rFont val="Arial"/>
        <family val="2"/>
        <charset val="238"/>
      </rPr>
      <t xml:space="preserve">2/ MS-08-AWH; </t>
    </r>
    <r>
      <rPr>
        <b/>
        <i/>
        <sz val="10"/>
        <rFont val="Arial"/>
        <family val="2"/>
        <charset val="238"/>
      </rPr>
      <t>MS-09-RYL</t>
    </r>
  </si>
  <si>
    <r>
      <t xml:space="preserve">3. Amenajările şi dotările autovehiculului: </t>
    </r>
    <r>
      <rPr>
        <b/>
        <sz val="10"/>
        <rFont val="Arial"/>
        <family val="2"/>
        <charset val="238"/>
      </rPr>
      <t xml:space="preserve">M (19), categoria III; </t>
    </r>
    <r>
      <rPr>
        <b/>
        <i/>
        <sz val="10"/>
        <rFont val="Arial"/>
        <family val="2"/>
        <charset val="238"/>
      </rPr>
      <t>M (19), categoria III</t>
    </r>
  </si>
  <si>
    <r>
      <t xml:space="preserve">4. Numărul de şoferi necesar: </t>
    </r>
    <r>
      <rPr>
        <b/>
        <sz val="10"/>
        <rFont val="Arial"/>
        <family val="2"/>
        <charset val="238"/>
      </rPr>
      <t>2</t>
    </r>
  </si>
  <si>
    <t>C. Contractele pentru utilizarea autogărilor/staţiilor:</t>
  </si>
  <si>
    <t>Nr.</t>
  </si>
  <si>
    <t>Autogara (staţie)</t>
  </si>
  <si>
    <t>Nr./ data contract</t>
  </si>
  <si>
    <t>Valabil până la</t>
  </si>
  <si>
    <t>crt.</t>
  </si>
  <si>
    <t>Autoritatea Rutieră Română - A.R.R.</t>
  </si>
  <si>
    <t>ing.Lupa Alexandru</t>
  </si>
  <si>
    <t>(semnătura şi ştampila)</t>
  </si>
  <si>
    <t>Data emiterii ..........................</t>
  </si>
  <si>
    <r>
      <t xml:space="preserve">    Codul traseului:</t>
    </r>
    <r>
      <rPr>
        <b/>
        <sz val="10"/>
        <rFont val="Arial"/>
        <family val="2"/>
      </rPr>
      <t xml:space="preserve"> 037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</si>
</sst>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sz val="8"/>
      <color indexed="10"/>
      <name val="Arial Narrow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10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11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0" fontId="10" fillId="0" borderId="10" xfId="0" applyFont="1" applyFill="1" applyBorder="1" applyAlignment="1">
      <alignment horizontal="left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11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3" borderId="10" xfId="0" applyNumberFormat="1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12" fillId="0" borderId="0" xfId="0" applyFont="1"/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20" fontId="2" fillId="0" borderId="14" xfId="0" applyNumberFormat="1" applyFont="1" applyBorder="1"/>
    <xf numFmtId="20" fontId="2" fillId="0" borderId="14" xfId="0" applyNumberFormat="1" applyFont="1" applyBorder="1"/>
    <xf numFmtId="0" fontId="2" fillId="0" borderId="14" xfId="0" applyFont="1" applyBorder="1"/>
    <xf numFmtId="0" fontId="2" fillId="0" borderId="14" xfId="0" applyFont="1" applyBorder="1"/>
    <xf numFmtId="0" fontId="3" fillId="0" borderId="0" xfId="0" applyFont="1" applyAlignment="1">
      <alignment horizontal="center"/>
    </xf>
    <xf numFmtId="20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0" fontId="2" fillId="2" borderId="0" xfId="0" applyNumberFormat="1" applyFont="1" applyFill="1" applyBorder="1"/>
    <xf numFmtId="0" fontId="2" fillId="2" borderId="0" xfId="0" applyFont="1" applyFill="1" applyBorder="1"/>
    <xf numFmtId="0" fontId="0" fillId="4" borderId="0" xfId="0" applyFill="1"/>
    <xf numFmtId="164" fontId="0" fillId="0" borderId="0" xfId="0" applyNumberFormat="1"/>
    <xf numFmtId="20" fontId="2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1"/>
  <sheetViews>
    <sheetView tabSelected="1" workbookViewId="0">
      <selection activeCell="D14" sqref="D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4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5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6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7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52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9</v>
      </c>
      <c r="O11" s="26"/>
      <c r="P11" s="23" t="s">
        <v>10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12</v>
      </c>
      <c r="N12" s="32"/>
      <c r="O12" s="31" t="s">
        <v>13</v>
      </c>
      <c r="P12" s="28" t="s">
        <v>11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14</v>
      </c>
      <c r="B13" s="34" t="s">
        <v>15</v>
      </c>
      <c r="C13" s="34" t="s">
        <v>16</v>
      </c>
      <c r="D13" s="34" t="s">
        <v>17</v>
      </c>
      <c r="E13" s="34" t="s">
        <v>18</v>
      </c>
      <c r="F13" s="34" t="s">
        <v>19</v>
      </c>
      <c r="G13" s="34" t="s">
        <v>20</v>
      </c>
      <c r="H13" s="34" t="s">
        <v>21</v>
      </c>
      <c r="I13" s="34" t="s">
        <v>22</v>
      </c>
      <c r="J13" s="34" t="s">
        <v>23</v>
      </c>
      <c r="K13" s="34" t="s">
        <v>24</v>
      </c>
      <c r="L13" s="35" t="s">
        <v>25</v>
      </c>
      <c r="M13" s="36"/>
      <c r="N13" s="37"/>
      <c r="O13" s="36"/>
      <c r="P13" s="33" t="s">
        <v>14</v>
      </c>
      <c r="Q13" s="34" t="s">
        <v>15</v>
      </c>
      <c r="R13" s="34" t="s">
        <v>16</v>
      </c>
      <c r="S13" s="34" t="s">
        <v>17</v>
      </c>
      <c r="T13" s="34" t="s">
        <v>18</v>
      </c>
      <c r="U13" s="34" t="s">
        <v>19</v>
      </c>
      <c r="V13" s="34" t="s">
        <v>20</v>
      </c>
      <c r="W13" s="34" t="s">
        <v>21</v>
      </c>
      <c r="X13" s="34" t="s">
        <v>22</v>
      </c>
      <c r="Y13" s="34" t="s">
        <v>23</v>
      </c>
      <c r="Z13" s="34" t="s">
        <v>24</v>
      </c>
      <c r="AA13" s="35" t="s">
        <v>25</v>
      </c>
    </row>
    <row r="14" spans="1:31" x14ac:dyDescent="0.25">
      <c r="A14" s="38">
        <v>0.22222222222222221</v>
      </c>
      <c r="B14" s="39">
        <v>0.27083333333333331</v>
      </c>
      <c r="C14" s="39">
        <v>0.3298611111111111</v>
      </c>
      <c r="D14" s="39">
        <v>0.5625</v>
      </c>
      <c r="E14" s="40"/>
      <c r="F14" s="41"/>
      <c r="G14" s="41"/>
      <c r="H14" s="41"/>
      <c r="I14" s="41"/>
      <c r="J14" s="41"/>
      <c r="K14" s="41"/>
      <c r="L14" s="41"/>
      <c r="M14" s="42">
        <v>0</v>
      </c>
      <c r="N14" s="42">
        <v>1</v>
      </c>
      <c r="O14" s="43" t="s">
        <v>26</v>
      </c>
      <c r="P14" s="70">
        <f t="shared" ref="P14:P21" si="0">P15+$AE15</f>
        <v>0.30896990740740743</v>
      </c>
      <c r="Q14" s="70">
        <f t="shared" ref="Q14:Q21" si="1">Q15+$AE15</f>
        <v>0.62146990740740737</v>
      </c>
      <c r="R14" s="70">
        <f t="shared" ref="R14:R21" si="2">R15+$AE15</f>
        <v>0.75341435185185179</v>
      </c>
      <c r="S14" s="70">
        <f t="shared" ref="S14:S21" si="3">S15+$AE15</f>
        <v>0.38883101851851859</v>
      </c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70">
        <f>A14+$AE15</f>
        <v>0.23208333333333331</v>
      </c>
      <c r="B15" s="70">
        <f t="shared" ref="B15:D15" si="4">B14+$AE15</f>
        <v>0.28069444444444441</v>
      </c>
      <c r="C15" s="70">
        <f t="shared" si="4"/>
        <v>0.3397222222222222</v>
      </c>
      <c r="D15" s="70">
        <f t="shared" si="4"/>
        <v>0.5723611111111111</v>
      </c>
      <c r="E15" s="46"/>
      <c r="F15" s="45"/>
      <c r="G15" s="45"/>
      <c r="H15" s="45"/>
      <c r="I15" s="45"/>
      <c r="J15" s="45"/>
      <c r="K15" s="45"/>
      <c r="L15" s="45"/>
      <c r="M15" s="47">
        <v>9</v>
      </c>
      <c r="N15" s="42">
        <v>2</v>
      </c>
      <c r="O15" s="43" t="s">
        <v>27</v>
      </c>
      <c r="P15" s="70">
        <f t="shared" si="0"/>
        <v>0.29910879629629633</v>
      </c>
      <c r="Q15" s="70">
        <f t="shared" si="1"/>
        <v>0.61160879629629628</v>
      </c>
      <c r="R15" s="70">
        <f t="shared" si="2"/>
        <v>0.7435532407407407</v>
      </c>
      <c r="S15" s="70">
        <f t="shared" si="3"/>
        <v>0.37896990740740749</v>
      </c>
      <c r="T15" s="45"/>
      <c r="U15" s="45"/>
      <c r="V15" s="45"/>
      <c r="W15" s="45"/>
      <c r="X15" s="45"/>
      <c r="Y15" s="45"/>
      <c r="Z15" s="45"/>
      <c r="AA15" s="45"/>
      <c r="AC15">
        <f>M15-M14</f>
        <v>9</v>
      </c>
      <c r="AD15" s="68">
        <v>60</v>
      </c>
      <c r="AE15" s="69">
        <f>TIME(0,0,(60*AD$15*AC15/AD$16))</f>
        <v>9.8611111111111104E-3</v>
      </c>
    </row>
    <row r="16" spans="1:31" x14ac:dyDescent="0.25">
      <c r="A16" s="70">
        <f t="shared" ref="A16:A23" si="5">A15+$AE16</f>
        <v>0.23755787037037035</v>
      </c>
      <c r="B16" s="70">
        <f t="shared" ref="B16:B23" si="6">B15+$AE16</f>
        <v>0.28616898148148145</v>
      </c>
      <c r="C16" s="70">
        <f t="shared" ref="C16:C23" si="7">C15+$AE16</f>
        <v>0.34519675925925924</v>
      </c>
      <c r="D16" s="70">
        <f t="shared" ref="D16:D23" si="8">D15+$AE16</f>
        <v>0.57783564814814814</v>
      </c>
      <c r="E16" s="46"/>
      <c r="F16" s="45"/>
      <c r="G16" s="45"/>
      <c r="H16" s="45"/>
      <c r="I16" s="45"/>
      <c r="J16" s="45"/>
      <c r="K16" s="45"/>
      <c r="L16" s="45"/>
      <c r="M16" s="47">
        <v>14</v>
      </c>
      <c r="N16" s="47">
        <v>3</v>
      </c>
      <c r="O16" s="43" t="s">
        <v>28</v>
      </c>
      <c r="P16" s="70">
        <f t="shared" si="0"/>
        <v>0.29363425925925929</v>
      </c>
      <c r="Q16" s="70">
        <f t="shared" si="1"/>
        <v>0.60613425925925923</v>
      </c>
      <c r="R16" s="70">
        <f t="shared" si="2"/>
        <v>0.73807870370370365</v>
      </c>
      <c r="S16" s="70">
        <f t="shared" si="3"/>
        <v>0.37349537037037045</v>
      </c>
      <c r="T16" s="45"/>
      <c r="U16" s="45"/>
      <c r="V16" s="45"/>
      <c r="W16" s="45"/>
      <c r="X16" s="45"/>
      <c r="Y16" s="45"/>
      <c r="Z16" s="45"/>
      <c r="AA16" s="45"/>
      <c r="AC16">
        <f t="shared" ref="AC16:AC23" si="9">M16-M15</f>
        <v>5</v>
      </c>
      <c r="AD16" s="68">
        <v>38</v>
      </c>
      <c r="AE16" s="69">
        <f t="shared" ref="AE16:AE23" si="10">TIME(0,0,(60*AD$15*AC16/AD$16))</f>
        <v>5.4745370370370373E-3</v>
      </c>
    </row>
    <row r="17" spans="1:31" x14ac:dyDescent="0.25">
      <c r="A17" s="70">
        <f t="shared" si="5"/>
        <v>0.23974537037037036</v>
      </c>
      <c r="B17" s="70">
        <f t="shared" si="6"/>
        <v>0.28835648148148146</v>
      </c>
      <c r="C17" s="70">
        <f t="shared" si="7"/>
        <v>0.34738425925925925</v>
      </c>
      <c r="D17" s="70">
        <f t="shared" si="8"/>
        <v>0.58002314814814815</v>
      </c>
      <c r="E17" s="46"/>
      <c r="F17" s="45"/>
      <c r="G17" s="45"/>
      <c r="H17" s="45"/>
      <c r="I17" s="45"/>
      <c r="J17" s="45"/>
      <c r="K17" s="45"/>
      <c r="L17" s="45"/>
      <c r="M17" s="47">
        <v>16</v>
      </c>
      <c r="N17" s="42">
        <v>4</v>
      </c>
      <c r="O17" s="43" t="s">
        <v>29</v>
      </c>
      <c r="P17" s="70">
        <f t="shared" si="0"/>
        <v>0.29144675925925928</v>
      </c>
      <c r="Q17" s="70">
        <f t="shared" si="1"/>
        <v>0.60394675925925922</v>
      </c>
      <c r="R17" s="70">
        <f t="shared" si="2"/>
        <v>0.73589120370370364</v>
      </c>
      <c r="S17" s="70">
        <f t="shared" si="3"/>
        <v>0.37130787037037044</v>
      </c>
      <c r="T17" s="45"/>
      <c r="U17" s="45"/>
      <c r="V17" s="45"/>
      <c r="W17" s="45"/>
      <c r="X17" s="45"/>
      <c r="Y17" s="45"/>
      <c r="Z17" s="45"/>
      <c r="AA17" s="45"/>
      <c r="AC17">
        <f t="shared" si="9"/>
        <v>2</v>
      </c>
      <c r="AE17" s="69">
        <f t="shared" si="10"/>
        <v>2.1874999999999998E-3</v>
      </c>
    </row>
    <row r="18" spans="1:31" x14ac:dyDescent="0.25">
      <c r="A18" s="70">
        <f t="shared" si="5"/>
        <v>0.24741898148148148</v>
      </c>
      <c r="B18" s="70">
        <f t="shared" si="6"/>
        <v>0.29603009259259255</v>
      </c>
      <c r="C18" s="70">
        <f t="shared" si="7"/>
        <v>0.35505787037037034</v>
      </c>
      <c r="D18" s="70">
        <f t="shared" si="8"/>
        <v>0.58769675925925924</v>
      </c>
      <c r="E18" s="46"/>
      <c r="F18" s="45"/>
      <c r="G18" s="45"/>
      <c r="H18" s="45"/>
      <c r="I18" s="45"/>
      <c r="J18" s="45"/>
      <c r="K18" s="45"/>
      <c r="L18" s="45"/>
      <c r="M18" s="47">
        <v>23</v>
      </c>
      <c r="N18" s="47">
        <v>5</v>
      </c>
      <c r="O18" s="43" t="s">
        <v>30</v>
      </c>
      <c r="P18" s="70">
        <f t="shared" si="0"/>
        <v>0.28377314814814819</v>
      </c>
      <c r="Q18" s="70">
        <f t="shared" si="1"/>
        <v>0.59627314814814814</v>
      </c>
      <c r="R18" s="70">
        <f t="shared" si="2"/>
        <v>0.72821759259259256</v>
      </c>
      <c r="S18" s="70">
        <f t="shared" si="3"/>
        <v>0.36363425925925935</v>
      </c>
      <c r="T18" s="45"/>
      <c r="U18" s="45"/>
      <c r="V18" s="45"/>
      <c r="W18" s="45"/>
      <c r="X18" s="45"/>
      <c r="Y18" s="45"/>
      <c r="Z18" s="45"/>
      <c r="AA18" s="45"/>
      <c r="AC18">
        <f t="shared" si="9"/>
        <v>7</v>
      </c>
      <c r="AE18" s="69">
        <f t="shared" si="10"/>
        <v>7.6736111111111111E-3</v>
      </c>
    </row>
    <row r="19" spans="1:31" x14ac:dyDescent="0.25">
      <c r="A19" s="70">
        <f t="shared" si="5"/>
        <v>0.25289351851851849</v>
      </c>
      <c r="B19" s="70">
        <f t="shared" si="6"/>
        <v>0.30150462962962959</v>
      </c>
      <c r="C19" s="70">
        <f t="shared" si="7"/>
        <v>0.36053240740740738</v>
      </c>
      <c r="D19" s="70">
        <f t="shared" si="8"/>
        <v>0.59317129629629628</v>
      </c>
      <c r="E19" s="46"/>
      <c r="F19" s="45"/>
      <c r="G19" s="45"/>
      <c r="H19" s="45"/>
      <c r="I19" s="45"/>
      <c r="J19" s="45"/>
      <c r="K19" s="45"/>
      <c r="L19" s="45"/>
      <c r="M19" s="47">
        <v>28</v>
      </c>
      <c r="N19" s="42">
        <v>6</v>
      </c>
      <c r="O19" s="43" t="s">
        <v>31</v>
      </c>
      <c r="P19" s="70">
        <f t="shared" si="0"/>
        <v>0.27829861111111115</v>
      </c>
      <c r="Q19" s="70">
        <f t="shared" si="1"/>
        <v>0.59079861111111109</v>
      </c>
      <c r="R19" s="70">
        <f t="shared" si="2"/>
        <v>0.72274305555555551</v>
      </c>
      <c r="S19" s="70">
        <f t="shared" si="3"/>
        <v>0.35815972222222231</v>
      </c>
      <c r="T19" s="45"/>
      <c r="U19" s="45"/>
      <c r="V19" s="45"/>
      <c r="W19" s="45"/>
      <c r="X19" s="45"/>
      <c r="Y19" s="45"/>
      <c r="Z19" s="45"/>
      <c r="AA19" s="45"/>
      <c r="AC19">
        <f t="shared" si="9"/>
        <v>5</v>
      </c>
      <c r="AE19" s="69">
        <f t="shared" si="10"/>
        <v>5.4745370370370373E-3</v>
      </c>
    </row>
    <row r="20" spans="1:31" x14ac:dyDescent="0.25">
      <c r="A20" s="70">
        <f t="shared" si="5"/>
        <v>0.25618055555555552</v>
      </c>
      <c r="B20" s="70">
        <f t="shared" si="6"/>
        <v>0.30479166666666663</v>
      </c>
      <c r="C20" s="70">
        <f t="shared" si="7"/>
        <v>0.36381944444444442</v>
      </c>
      <c r="D20" s="70">
        <f t="shared" si="8"/>
        <v>0.59645833333333331</v>
      </c>
      <c r="E20" s="46"/>
      <c r="F20" s="45"/>
      <c r="G20" s="45"/>
      <c r="H20" s="45"/>
      <c r="I20" s="45"/>
      <c r="J20" s="45"/>
      <c r="K20" s="45"/>
      <c r="L20" s="45"/>
      <c r="M20" s="47">
        <v>31</v>
      </c>
      <c r="N20" s="47">
        <v>7</v>
      </c>
      <c r="O20" s="47" t="s">
        <v>32</v>
      </c>
      <c r="P20" s="70">
        <f t="shared" si="0"/>
        <v>0.27501157407407412</v>
      </c>
      <c r="Q20" s="70">
        <f t="shared" si="1"/>
        <v>0.58751157407407406</v>
      </c>
      <c r="R20" s="70">
        <f t="shared" si="2"/>
        <v>0.71945601851851848</v>
      </c>
      <c r="S20" s="70">
        <f t="shared" si="3"/>
        <v>0.35487268518518528</v>
      </c>
      <c r="T20" s="45"/>
      <c r="U20" s="45"/>
      <c r="V20" s="45"/>
      <c r="W20" s="45"/>
      <c r="X20" s="45"/>
      <c r="Y20" s="45"/>
      <c r="Z20" s="45"/>
      <c r="AA20" s="45"/>
      <c r="AC20">
        <f t="shared" si="9"/>
        <v>3</v>
      </c>
      <c r="AE20" s="69">
        <f t="shared" si="10"/>
        <v>3.2870370370370367E-3</v>
      </c>
    </row>
    <row r="21" spans="1:31" x14ac:dyDescent="0.25">
      <c r="A21" s="70">
        <f t="shared" si="5"/>
        <v>0.25726851851851851</v>
      </c>
      <c r="B21" s="70">
        <f t="shared" si="6"/>
        <v>0.30587962962962961</v>
      </c>
      <c r="C21" s="70">
        <f t="shared" si="7"/>
        <v>0.3649074074074074</v>
      </c>
      <c r="D21" s="70">
        <f t="shared" si="8"/>
        <v>0.5975462962962963</v>
      </c>
      <c r="E21" s="46"/>
      <c r="F21" s="45"/>
      <c r="G21" s="45"/>
      <c r="H21" s="45"/>
      <c r="I21" s="45"/>
      <c r="J21" s="45"/>
      <c r="K21" s="45"/>
      <c r="L21" s="45"/>
      <c r="M21" s="47">
        <v>32</v>
      </c>
      <c r="N21" s="42">
        <v>8</v>
      </c>
      <c r="O21" s="47" t="s">
        <v>33</v>
      </c>
      <c r="P21" s="70">
        <f t="shared" si="0"/>
        <v>0.27392361111111113</v>
      </c>
      <c r="Q21" s="70">
        <f t="shared" si="1"/>
        <v>0.58642361111111108</v>
      </c>
      <c r="R21" s="70">
        <f t="shared" si="2"/>
        <v>0.7183680555555555</v>
      </c>
      <c r="S21" s="70">
        <f t="shared" si="3"/>
        <v>0.35378472222222229</v>
      </c>
      <c r="T21" s="45"/>
      <c r="U21" s="45"/>
      <c r="V21" s="45"/>
      <c r="W21" s="45"/>
      <c r="X21" s="45"/>
      <c r="Y21" s="45"/>
      <c r="Z21" s="45"/>
      <c r="AA21" s="45"/>
      <c r="AC21">
        <f t="shared" si="9"/>
        <v>1</v>
      </c>
      <c r="AE21" s="69">
        <f t="shared" si="10"/>
        <v>1.0879629629629629E-3</v>
      </c>
    </row>
    <row r="22" spans="1:31" x14ac:dyDescent="0.25">
      <c r="A22" s="70">
        <f t="shared" si="5"/>
        <v>0.25945601851851852</v>
      </c>
      <c r="B22" s="70">
        <f t="shared" si="6"/>
        <v>0.30806712962962962</v>
      </c>
      <c r="C22" s="70">
        <f t="shared" si="7"/>
        <v>0.36709490740740741</v>
      </c>
      <c r="D22" s="70">
        <f t="shared" si="8"/>
        <v>0.59973379629629631</v>
      </c>
      <c r="E22" s="46"/>
      <c r="F22" s="45"/>
      <c r="G22" s="45"/>
      <c r="H22" s="45"/>
      <c r="I22" s="45"/>
      <c r="J22" s="45"/>
      <c r="K22" s="45"/>
      <c r="L22" s="45"/>
      <c r="M22" s="47">
        <v>34</v>
      </c>
      <c r="N22" s="47">
        <v>9</v>
      </c>
      <c r="O22" s="47" t="s">
        <v>34</v>
      </c>
      <c r="P22" s="70">
        <f>P23+$AE23</f>
        <v>0.27173611111111112</v>
      </c>
      <c r="Q22" s="70">
        <f t="shared" ref="Q22:S22" si="11">Q23+$AE23</f>
        <v>0.58423611111111107</v>
      </c>
      <c r="R22" s="70">
        <f t="shared" si="11"/>
        <v>0.71618055555555549</v>
      </c>
      <c r="S22" s="70">
        <f t="shared" si="11"/>
        <v>0.35159722222222228</v>
      </c>
      <c r="T22" s="45"/>
      <c r="U22" s="45"/>
      <c r="V22" s="45"/>
      <c r="W22" s="45"/>
      <c r="X22" s="45"/>
      <c r="Y22" s="45"/>
      <c r="Z22" s="45"/>
      <c r="AA22" s="45"/>
      <c r="AC22">
        <f t="shared" si="9"/>
        <v>2</v>
      </c>
      <c r="AE22" s="69">
        <f t="shared" si="10"/>
        <v>2.1874999999999998E-3</v>
      </c>
    </row>
    <row r="23" spans="1:31" x14ac:dyDescent="0.25">
      <c r="A23" s="70">
        <f t="shared" si="5"/>
        <v>0.26383101851851853</v>
      </c>
      <c r="B23" s="70">
        <f t="shared" si="6"/>
        <v>0.31244212962962964</v>
      </c>
      <c r="C23" s="70">
        <f t="shared" si="7"/>
        <v>0.37146990740740743</v>
      </c>
      <c r="D23" s="70">
        <f t="shared" si="8"/>
        <v>0.60410879629629632</v>
      </c>
      <c r="E23" s="46"/>
      <c r="F23" s="45"/>
      <c r="G23" s="45"/>
      <c r="H23" s="45"/>
      <c r="I23" s="45"/>
      <c r="J23" s="45"/>
      <c r="K23" s="45"/>
      <c r="L23" s="45"/>
      <c r="M23" s="47">
        <v>38</v>
      </c>
      <c r="N23" s="42">
        <v>10</v>
      </c>
      <c r="O23" s="47" t="s">
        <v>35</v>
      </c>
      <c r="P23" s="44">
        <v>0.2673611111111111</v>
      </c>
      <c r="Q23" s="44">
        <v>0.57986111111111105</v>
      </c>
      <c r="R23" s="44">
        <v>0.71180555555555547</v>
      </c>
      <c r="S23" s="44">
        <v>0.34722222222222227</v>
      </c>
      <c r="T23" s="45"/>
      <c r="U23" s="48"/>
      <c r="V23" s="48"/>
      <c r="W23" s="48"/>
      <c r="X23" s="48"/>
      <c r="Y23" s="48"/>
      <c r="Z23" s="48"/>
      <c r="AA23" s="48"/>
      <c r="AC23">
        <f t="shared" si="9"/>
        <v>4</v>
      </c>
      <c r="AE23" s="69">
        <f t="shared" si="10"/>
        <v>4.3749999999999995E-3</v>
      </c>
    </row>
    <row r="24" spans="1:31" x14ac:dyDescent="0.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  <c r="N24" s="50"/>
      <c r="O24" s="50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</row>
    <row r="25" spans="1:31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50"/>
      <c r="N25" s="50"/>
      <c r="O25" s="50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spans="1:31" x14ac:dyDescent="0.25">
      <c r="W26" s="51" t="s">
        <v>36</v>
      </c>
      <c r="X26" s="17"/>
      <c r="Y26" s="17"/>
      <c r="Z26" s="17"/>
      <c r="AA26" s="17"/>
      <c r="AB26" s="17"/>
    </row>
    <row r="27" spans="1:31" x14ac:dyDescent="0.25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30" spans="1:31" x14ac:dyDescent="0.25">
      <c r="A30" s="17"/>
      <c r="B30" s="17" t="s">
        <v>37</v>
      </c>
      <c r="C30" s="17"/>
    </row>
    <row r="31" spans="1:31" x14ac:dyDescent="0.25">
      <c r="A31" s="8"/>
      <c r="B31" s="17"/>
      <c r="D31" s="17"/>
    </row>
    <row r="32" spans="1:31" x14ac:dyDescent="0.25">
      <c r="A32" s="8"/>
      <c r="B32" s="17" t="s">
        <v>38</v>
      </c>
      <c r="D32" s="17"/>
    </row>
    <row r="33" spans="1:27" x14ac:dyDescent="0.25">
      <c r="A33" s="8"/>
      <c r="B33" s="54"/>
      <c r="D33" s="17"/>
    </row>
    <row r="34" spans="1:27" x14ac:dyDescent="0.25">
      <c r="A34" s="8"/>
      <c r="B34" s="17" t="s">
        <v>39</v>
      </c>
      <c r="D34" s="17"/>
    </row>
    <row r="35" spans="1:27" x14ac:dyDescent="0.25">
      <c r="A35" s="8"/>
      <c r="B35" s="8"/>
    </row>
    <row r="36" spans="1:27" x14ac:dyDescent="0.25">
      <c r="A36" s="8"/>
      <c r="B36" s="17" t="s">
        <v>40</v>
      </c>
      <c r="D36" s="17"/>
    </row>
    <row r="37" spans="1:27" x14ac:dyDescent="0.25">
      <c r="A37" s="8"/>
      <c r="B37" s="8"/>
    </row>
    <row r="38" spans="1:27" x14ac:dyDescent="0.25">
      <c r="A38" s="8"/>
      <c r="B38" s="17" t="s">
        <v>41</v>
      </c>
      <c r="D38" s="17"/>
    </row>
    <row r="39" spans="1:27" x14ac:dyDescent="0.25">
      <c r="A39" s="8"/>
      <c r="B39" s="8"/>
    </row>
    <row r="40" spans="1:27" x14ac:dyDescent="0.25">
      <c r="A40" s="17"/>
      <c r="B40" s="17" t="s">
        <v>42</v>
      </c>
      <c r="D40" s="17"/>
    </row>
    <row r="42" spans="1:27" x14ac:dyDescent="0.25">
      <c r="A42" s="55" t="s">
        <v>43</v>
      </c>
      <c r="B42" s="56" t="s">
        <v>44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 t="s">
        <v>45</v>
      </c>
      <c r="O42" s="56"/>
      <c r="P42" s="56"/>
      <c r="Q42" s="56"/>
      <c r="R42" s="56"/>
      <c r="S42" s="56"/>
      <c r="T42" s="56"/>
      <c r="U42" s="56" t="s">
        <v>46</v>
      </c>
      <c r="V42" s="56"/>
      <c r="W42" s="56"/>
      <c r="X42" s="56"/>
      <c r="Y42" s="56"/>
      <c r="Z42" s="56"/>
      <c r="AA42" s="56"/>
    </row>
    <row r="43" spans="1:27" x14ac:dyDescent="0.25">
      <c r="A43" s="57" t="s">
        <v>47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</row>
    <row r="44" spans="1:27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</row>
    <row r="45" spans="1:27" x14ac:dyDescent="0.25">
      <c r="A45" s="59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</row>
    <row r="46" spans="1:27" x14ac:dyDescent="0.25">
      <c r="A46" s="62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</row>
    <row r="47" spans="1:27" x14ac:dyDescent="0.25">
      <c r="A47" s="59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</row>
    <row r="48" spans="1:27" x14ac:dyDescent="0.25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</row>
    <row r="49" spans="1:28" x14ac:dyDescent="0.25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</row>
    <row r="50" spans="1:28" x14ac:dyDescent="0.25">
      <c r="A50" s="59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</row>
    <row r="51" spans="1:28" x14ac:dyDescent="0.25">
      <c r="A51" s="59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4" spans="1:28" x14ac:dyDescent="0.25">
      <c r="A54" s="63" t="s">
        <v>2</v>
      </c>
      <c r="B54" s="63"/>
      <c r="C54" s="63"/>
      <c r="D54" s="63"/>
      <c r="E54" s="63"/>
      <c r="F54" s="63"/>
      <c r="G54" s="63"/>
      <c r="H54" s="63"/>
      <c r="U54" s="9" t="s">
        <v>48</v>
      </c>
      <c r="V54" s="9"/>
      <c r="W54" s="9"/>
      <c r="X54" s="9"/>
      <c r="Y54" s="9"/>
      <c r="Z54" s="9"/>
      <c r="AA54" s="9"/>
    </row>
    <row r="55" spans="1:28" x14ac:dyDescent="0.25">
      <c r="A55" s="64" t="s">
        <v>3</v>
      </c>
      <c r="B55" s="64"/>
      <c r="C55" s="64"/>
      <c r="D55" s="64"/>
      <c r="E55" s="64"/>
      <c r="F55" s="64"/>
      <c r="G55" s="64"/>
      <c r="H55" s="64"/>
      <c r="V55" s="65" t="s">
        <v>49</v>
      </c>
      <c r="W55" s="9"/>
      <c r="X55" s="9"/>
      <c r="Y55" s="9"/>
      <c r="Z55" s="9"/>
    </row>
    <row r="56" spans="1:28" x14ac:dyDescent="0.25">
      <c r="A56" s="9" t="s">
        <v>50</v>
      </c>
      <c r="B56" s="9"/>
      <c r="C56" s="9"/>
      <c r="D56" s="9"/>
      <c r="E56" s="9"/>
      <c r="F56" s="9"/>
      <c r="G56" s="9"/>
      <c r="H56" s="9"/>
      <c r="V56" s="9" t="s">
        <v>50</v>
      </c>
      <c r="W56" s="9"/>
      <c r="X56" s="9"/>
      <c r="Y56" s="9"/>
      <c r="Z56" s="9"/>
    </row>
    <row r="58" spans="1:28" x14ac:dyDescent="0.25">
      <c r="A58" s="9" t="s">
        <v>51</v>
      </c>
      <c r="B58" s="9"/>
      <c r="C58" s="9"/>
      <c r="D58" s="9"/>
      <c r="E58" s="9"/>
      <c r="F58" s="9"/>
      <c r="G58" s="9"/>
      <c r="H58" s="9"/>
    </row>
    <row r="61" spans="1:28" x14ac:dyDescent="0.25">
      <c r="A61" s="66"/>
      <c r="B61" s="66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  <row r="939" spans="1:28" x14ac:dyDescent="0.25">
      <c r="A939" s="52"/>
      <c r="B939" s="52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</row>
    <row r="940" spans="1:28" x14ac:dyDescent="0.25">
      <c r="A940" s="52"/>
      <c r="B940" s="52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</row>
    <row r="941" spans="1:28" x14ac:dyDescent="0.25">
      <c r="A941" s="52"/>
      <c r="B941" s="52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</row>
    <row r="942" spans="1:28" x14ac:dyDescent="0.25">
      <c r="A942" s="52"/>
      <c r="B942" s="52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</row>
    <row r="943" spans="1:28" x14ac:dyDescent="0.25">
      <c r="A943" s="52"/>
      <c r="B943" s="52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</row>
    <row r="944" spans="1:28" x14ac:dyDescent="0.25">
      <c r="A944" s="52"/>
      <c r="B944" s="52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</row>
    <row r="945" spans="1:28" x14ac:dyDescent="0.25">
      <c r="A945" s="52"/>
      <c r="B945" s="52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</row>
    <row r="946" spans="1:28" x14ac:dyDescent="0.25">
      <c r="A946" s="52"/>
      <c r="B946" s="52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</row>
    <row r="947" spans="1:28" x14ac:dyDescent="0.25">
      <c r="A947" s="52"/>
      <c r="B947" s="52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</row>
    <row r="948" spans="1:28" x14ac:dyDescent="0.25">
      <c r="A948" s="52"/>
      <c r="B948" s="52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</row>
    <row r="949" spans="1:28" x14ac:dyDescent="0.25">
      <c r="A949" s="52"/>
      <c r="B949" s="52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</row>
    <row r="950" spans="1:28" x14ac:dyDescent="0.25">
      <c r="A950" s="52"/>
      <c r="B950" s="52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</row>
    <row r="951" spans="1:28" x14ac:dyDescent="0.25">
      <c r="A951" s="52"/>
      <c r="B951" s="52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</row>
    <row r="952" spans="1:28" x14ac:dyDescent="0.25">
      <c r="A952" s="52"/>
      <c r="B952" s="52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</row>
    <row r="953" spans="1:28" x14ac:dyDescent="0.25">
      <c r="A953" s="52"/>
      <c r="B953" s="52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</row>
    <row r="954" spans="1:28" x14ac:dyDescent="0.25">
      <c r="A954" s="52"/>
      <c r="B954" s="52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</row>
    <row r="955" spans="1:28" x14ac:dyDescent="0.25">
      <c r="A955" s="52"/>
      <c r="B955" s="52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</row>
    <row r="956" spans="1:28" x14ac:dyDescent="0.25">
      <c r="A956" s="52"/>
      <c r="B956" s="52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</row>
    <row r="957" spans="1:28" x14ac:dyDescent="0.25">
      <c r="A957" s="52"/>
      <c r="B957" s="52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</row>
    <row r="958" spans="1:28" x14ac:dyDescent="0.25">
      <c r="A958" s="52"/>
      <c r="B958" s="52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</row>
    <row r="959" spans="1:28" x14ac:dyDescent="0.25">
      <c r="A959" s="52"/>
      <c r="B959" s="52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</row>
    <row r="960" spans="1:28" x14ac:dyDescent="0.25">
      <c r="A960" s="52"/>
      <c r="B960" s="52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</row>
    <row r="961" spans="1:28" x14ac:dyDescent="0.25">
      <c r="A961" s="52"/>
      <c r="B961" s="52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</row>
    <row r="962" spans="1:28" x14ac:dyDescent="0.25">
      <c r="A962" s="52"/>
      <c r="B962" s="52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</row>
    <row r="963" spans="1:28" x14ac:dyDescent="0.25">
      <c r="A963" s="52"/>
      <c r="B963" s="52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</row>
    <row r="964" spans="1:28" x14ac:dyDescent="0.25">
      <c r="A964" s="52"/>
      <c r="B964" s="52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</row>
    <row r="965" spans="1:28" x14ac:dyDescent="0.25">
      <c r="A965" s="52"/>
      <c r="B965" s="52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</row>
    <row r="966" spans="1:28" x14ac:dyDescent="0.25">
      <c r="A966" s="52"/>
      <c r="B966" s="52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</row>
    <row r="967" spans="1:28" x14ac:dyDescent="0.25">
      <c r="A967" s="52"/>
      <c r="B967" s="52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</row>
    <row r="968" spans="1:28" x14ac:dyDescent="0.25">
      <c r="A968" s="52"/>
      <c r="B968" s="52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</row>
    <row r="969" spans="1:28" x14ac:dyDescent="0.25">
      <c r="A969" s="52"/>
      <c r="B969" s="52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</row>
    <row r="970" spans="1:28" x14ac:dyDescent="0.25">
      <c r="A970" s="52"/>
      <c r="B970" s="52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</row>
    <row r="971" spans="1:28" x14ac:dyDescent="0.25">
      <c r="A971" s="52"/>
      <c r="B971" s="52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</row>
    <row r="972" spans="1:28" x14ac:dyDescent="0.25">
      <c r="A972" s="52"/>
      <c r="B972" s="52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</row>
    <row r="973" spans="1:28" x14ac:dyDescent="0.25">
      <c r="A973" s="52"/>
      <c r="B973" s="52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</row>
    <row r="974" spans="1:28" x14ac:dyDescent="0.25">
      <c r="A974" s="52"/>
      <c r="B974" s="52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</row>
    <row r="975" spans="1:28" x14ac:dyDescent="0.25">
      <c r="A975" s="52"/>
      <c r="B975" s="52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</row>
    <row r="976" spans="1:28" x14ac:dyDescent="0.25">
      <c r="A976" s="52"/>
      <c r="B976" s="52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</row>
    <row r="977" spans="1:28" x14ac:dyDescent="0.25">
      <c r="A977" s="52"/>
      <c r="B977" s="52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</row>
    <row r="978" spans="1:28" x14ac:dyDescent="0.25">
      <c r="A978" s="52"/>
      <c r="B978" s="52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</row>
    <row r="979" spans="1:28" x14ac:dyDescent="0.25">
      <c r="A979" s="52"/>
      <c r="B979" s="52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</row>
    <row r="980" spans="1:28" x14ac:dyDescent="0.25">
      <c r="A980" s="52"/>
      <c r="B980" s="52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</row>
    <row r="981" spans="1:28" x14ac:dyDescent="0.25">
      <c r="A981" s="52"/>
      <c r="B981" s="52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</row>
  </sheetData>
  <mergeCells count="44">
    <mergeCell ref="A56:H56"/>
    <mergeCell ref="V56:Z56"/>
    <mergeCell ref="A58:H58"/>
    <mergeCell ref="B51:M51"/>
    <mergeCell ref="N51:T51"/>
    <mergeCell ref="U51:AA51"/>
    <mergeCell ref="A54:H54"/>
    <mergeCell ref="U54:AA54"/>
    <mergeCell ref="A55:H55"/>
    <mergeCell ref="V55:Z55"/>
    <mergeCell ref="B49:M49"/>
    <mergeCell ref="N49:T49"/>
    <mergeCell ref="U49:AA49"/>
    <mergeCell ref="B50:M50"/>
    <mergeCell ref="N50:T50"/>
    <mergeCell ref="U50:AA50"/>
    <mergeCell ref="B47:M47"/>
    <mergeCell ref="N47:T47"/>
    <mergeCell ref="U47:AA47"/>
    <mergeCell ref="B48:M48"/>
    <mergeCell ref="N48:T48"/>
    <mergeCell ref="U48:AA48"/>
    <mergeCell ref="B45:M45"/>
    <mergeCell ref="N45:T45"/>
    <mergeCell ref="U45:AA45"/>
    <mergeCell ref="B46:M46"/>
    <mergeCell ref="N46:T46"/>
    <mergeCell ref="U46:AA46"/>
    <mergeCell ref="B42:M43"/>
    <mergeCell ref="N42:T43"/>
    <mergeCell ref="U42:AA43"/>
    <mergeCell ref="B44:M44"/>
    <mergeCell ref="N44:T44"/>
    <mergeCell ref="U44:AA44"/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A14:L14 A24:O25 E15:O23 P23:AA25 T14:AA22">
    <cfRule type="cellIs" dxfId="8" priority="3" stopIfTrue="1" operator="equal">
      <formula>0</formula>
    </cfRule>
  </conditionalFormatting>
  <conditionalFormatting sqref="A15:D23">
    <cfRule type="cellIs" dxfId="7" priority="2" stopIfTrue="1" operator="equal">
      <formula>0</formula>
    </cfRule>
  </conditionalFormatting>
  <conditionalFormatting sqref="P14:S22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2019-06-20T16:30:31Z</dcterms:created>
  <dcterms:modified xsi:type="dcterms:W3CDTF">2019-06-20T16:33:02Z</dcterms:modified>
</cp:coreProperties>
</file>