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0" i="1" l="1"/>
  <c r="P19" i="1" s="1"/>
  <c r="Q20" i="1"/>
  <c r="Q19" i="1" s="1"/>
  <c r="R20" i="1"/>
  <c r="R19" i="1" s="1"/>
  <c r="S20" i="1"/>
  <c r="S19" i="1" s="1"/>
  <c r="T20" i="1"/>
  <c r="T19" i="1" s="1"/>
  <c r="U20" i="1"/>
  <c r="U19" i="1" s="1"/>
  <c r="V20" i="1"/>
  <c r="V19" i="1" s="1"/>
  <c r="W20" i="1"/>
  <c r="W19" i="1" s="1"/>
  <c r="Q21" i="1"/>
  <c r="R21" i="1"/>
  <c r="S21" i="1"/>
  <c r="T21" i="1"/>
  <c r="U21" i="1"/>
  <c r="V21" i="1"/>
  <c r="W21" i="1"/>
  <c r="P15" i="1"/>
  <c r="P14" i="1" s="1"/>
  <c r="Q15" i="1"/>
  <c r="Q14" i="1" s="1"/>
  <c r="R15" i="1"/>
  <c r="R14" i="1" s="1"/>
  <c r="S15" i="1"/>
  <c r="S14" i="1" s="1"/>
  <c r="T15" i="1"/>
  <c r="T14" i="1" s="1"/>
  <c r="U15" i="1"/>
  <c r="U14" i="1" s="1"/>
  <c r="V15" i="1"/>
  <c r="V14" i="1" s="1"/>
  <c r="W15" i="1"/>
  <c r="W14" i="1" s="1"/>
  <c r="X15" i="1"/>
  <c r="X14" i="1" s="1"/>
  <c r="Y15" i="1"/>
  <c r="Y14" i="1" s="1"/>
  <c r="Z15" i="1"/>
  <c r="Z14" i="1" s="1"/>
  <c r="AA15" i="1"/>
  <c r="AA14" i="1" s="1"/>
  <c r="Q16" i="1"/>
  <c r="R16" i="1"/>
  <c r="S16" i="1"/>
  <c r="T16" i="1"/>
  <c r="U16" i="1"/>
  <c r="V16" i="1"/>
  <c r="W16" i="1"/>
  <c r="X16" i="1"/>
  <c r="Y16" i="1"/>
  <c r="Z16" i="1"/>
  <c r="AA16" i="1"/>
  <c r="P16" i="1"/>
  <c r="P21" i="1"/>
  <c r="A21" i="1"/>
  <c r="B21" i="1"/>
  <c r="C21" i="1"/>
  <c r="D21" i="1"/>
  <c r="E21" i="1"/>
  <c r="F21" i="1"/>
  <c r="G21" i="1"/>
  <c r="H21" i="1"/>
  <c r="A22" i="1"/>
  <c r="B22" i="1"/>
  <c r="C22" i="1"/>
  <c r="D22" i="1"/>
  <c r="E22" i="1"/>
  <c r="F22" i="1"/>
  <c r="G22" i="1"/>
  <c r="H22" i="1"/>
  <c r="B20" i="1"/>
  <c r="C20" i="1"/>
  <c r="D20" i="1"/>
  <c r="E20" i="1"/>
  <c r="F20" i="1"/>
  <c r="G20" i="1"/>
  <c r="H20" i="1"/>
  <c r="A20" i="1"/>
  <c r="A16" i="1"/>
  <c r="B16" i="1"/>
  <c r="C16" i="1"/>
  <c r="D16" i="1"/>
  <c r="E16" i="1"/>
  <c r="F16" i="1"/>
  <c r="G16" i="1"/>
  <c r="H16" i="1"/>
  <c r="I16" i="1"/>
  <c r="J16" i="1"/>
  <c r="K16" i="1"/>
  <c r="L16" i="1"/>
  <c r="A17" i="1"/>
  <c r="B17" i="1"/>
  <c r="C17" i="1"/>
  <c r="D17" i="1"/>
  <c r="E17" i="1"/>
  <c r="F17" i="1"/>
  <c r="G17" i="1"/>
  <c r="H17" i="1"/>
  <c r="I17" i="1"/>
  <c r="J17" i="1"/>
  <c r="K17" i="1"/>
  <c r="L17" i="1"/>
  <c r="B15" i="1"/>
  <c r="C15" i="1"/>
  <c r="D15" i="1"/>
  <c r="E15" i="1"/>
  <c r="F15" i="1"/>
  <c r="G15" i="1"/>
  <c r="H15" i="1"/>
  <c r="I15" i="1"/>
  <c r="J15" i="1"/>
  <c r="K15" i="1"/>
  <c r="L15" i="1"/>
  <c r="A15" i="1"/>
  <c r="AC22" i="1"/>
  <c r="AE22" i="1" s="1"/>
  <c r="AC21" i="1"/>
  <c r="AE21" i="1" s="1"/>
  <c r="AC20" i="1"/>
  <c r="AE20" i="1" s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<sst xmlns="http://schemas.openxmlformats.org/spreadsheetml/2006/main" count="90" uniqueCount="59">
  <si>
    <t xml:space="preserve">MINISTERUL TRANSPORTURILOR </t>
  </si>
  <si>
    <t>Autoritatea Rutieră Română - A.R.R</t>
  </si>
  <si>
    <t>Operator de transport rutier,</t>
  </si>
  <si>
    <t>SC Balint Trans SRL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</si>
  <si>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</si>
  <si>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</si>
  <si>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</si>
  <si>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Aeroport Vidrasau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</si>
  <si>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</si>
  <si>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</si>
  <si>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</si>
  <si>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</si>
  <si>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</si>
  <si>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</si>
  <si>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</si>
  <si>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</si>
  <si>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</si>
  <si>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</si>
  <si>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</si>
  <si>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</si>
  <si>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</si>
  <si>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</si>
  <si>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</si>
  <si>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</si>
  <si>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</si>
  <si>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</si>
  <si>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</si>
  <si>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Cristesti</t>
  </si>
  <si>
    <t>Ungheni</t>
  </si>
  <si>
    <t>Aeroport Vidrasau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</si>
  <si>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</si>
  <si>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</si>
  <si>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</si>
  <si>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</si>
  <si>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</si>
  <si>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</si>
  <si>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</si>
  <si>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</si>
  <si>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</si>
  <si>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</si>
  <si>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</si>
  <si>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</si>
  <si>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Emitent,</t>
  </si>
  <si>
    <t>B. Condiţii pentru asigurarea graficului de circulaţie:</t>
  </si>
  <si>
    <r>
      <t xml:space="preserve">1. Zilele în care circulă: </t>
    </r>
    <r>
      <rPr>
        <b/>
        <sz val="10"/>
        <rFont val="Arial"/>
        <family val="2"/>
        <charset val="238"/>
      </rPr>
      <t>C1÷C20 -1,2,3,4,5,6,7</t>
    </r>
  </si>
  <si>
    <r>
      <t xml:space="preserve">2. Numărul de autovehicule necesare: </t>
    </r>
    <r>
      <rPr>
        <b/>
        <sz val="10"/>
        <rFont val="Arial"/>
        <family val="2"/>
        <charset val="238"/>
      </rPr>
      <t>2/ MS-79-BAL; MS-45-BAL</t>
    </r>
  </si>
  <si>
    <r>
      <t>3. Amenajările şi dotările autovehiculului:</t>
    </r>
    <r>
      <rPr>
        <b/>
        <sz val="10"/>
        <rFont val="Arial"/>
        <family val="2"/>
        <charset val="238"/>
      </rPr>
      <t xml:space="preserve"> A (24), Categoria I; M (16), categoria III</t>
    </r>
  </si>
  <si>
    <r>
      <t xml:space="preserve">4. Numărul de şoferi necesar: </t>
    </r>
    <r>
      <rPr>
        <b/>
        <sz val="10"/>
        <rFont val="Arial"/>
        <family val="2"/>
        <charset val="238"/>
      </rPr>
      <t>4</t>
    </r>
  </si>
  <si>
    <t>C. Contractele pentru utilizarea autogărilor/staţiilor:</t>
  </si>
  <si>
    <t>Nr.</t>
  </si>
  <si>
    <t>Autogara (staţie)</t>
  </si>
  <si>
    <t>Nr./ data contract</t>
  </si>
  <si>
    <t>Valabil până la</t>
  </si>
  <si>
    <t>crt.</t>
  </si>
  <si>
    <t>Autoritatea Rutieră Română - A.R.R.</t>
  </si>
  <si>
    <t>ing.Lupa Alexandru</t>
  </si>
  <si>
    <t>(semnătura şi ştampila)</t>
  </si>
  <si>
    <t>Data emiterii ..........................</t>
  </si>
  <si>
    <r>
      <t xml:space="preserve">    Codul traseului:</t>
    </r>
    <r>
      <rPr>
        <b/>
        <sz val="10"/>
        <rFont val="Arial"/>
        <family val="2"/>
      </rPr>
      <t xml:space="preserve"> 085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</si>
</sst>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20" fontId="2" fillId="0" borderId="16" xfId="0" applyNumberFormat="1" applyFont="1" applyBorder="1"/>
    <xf numFmtId="20" fontId="2" fillId="0" borderId="16" xfId="0" applyNumberFormat="1" applyFont="1" applyBorder="1"/>
    <xf numFmtId="0" fontId="2" fillId="0" borderId="16" xfId="0" applyFont="1" applyBorder="1"/>
    <xf numFmtId="0" fontId="2" fillId="0" borderId="16" xfId="0" applyFont="1" applyBorder="1"/>
    <xf numFmtId="0" fontId="3" fillId="0" borderId="0" xfId="0" applyFont="1" applyAlignment="1">
      <alignment horizontal="center"/>
    </xf>
    <xf numFmtId="20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20" fontId="2" fillId="2" borderId="0" xfId="0" applyNumberFormat="1" applyFont="1" applyFill="1" applyBorder="1"/>
    <xf numFmtId="0" fontId="2" fillId="2" borderId="0" xfId="0" applyFont="1" applyFill="1" applyBorder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80"/>
  <sheetViews>
    <sheetView tabSelected="1" workbookViewId="0">
      <selection activeCell="Q19" sqref="Q19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4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5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6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7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58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8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9</v>
      </c>
      <c r="O11" s="26"/>
      <c r="P11" s="23" t="s">
        <v>10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11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12</v>
      </c>
      <c r="N12" s="32"/>
      <c r="O12" s="31" t="s">
        <v>13</v>
      </c>
      <c r="P12" s="28" t="s">
        <v>11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14</v>
      </c>
      <c r="B13" s="34" t="s">
        <v>15</v>
      </c>
      <c r="C13" s="34" t="s">
        <v>16</v>
      </c>
      <c r="D13" s="34" t="s">
        <v>17</v>
      </c>
      <c r="E13" s="34" t="s">
        <v>18</v>
      </c>
      <c r="F13" s="34" t="s">
        <v>19</v>
      </c>
      <c r="G13" s="34" t="s">
        <v>20</v>
      </c>
      <c r="H13" s="34" t="s">
        <v>21</v>
      </c>
      <c r="I13" s="34" t="s">
        <v>22</v>
      </c>
      <c r="J13" s="34" t="s">
        <v>23</v>
      </c>
      <c r="K13" s="34" t="s">
        <v>24</v>
      </c>
      <c r="L13" s="35" t="s">
        <v>25</v>
      </c>
      <c r="M13" s="36"/>
      <c r="N13" s="37"/>
      <c r="O13" s="36"/>
      <c r="P13" s="33" t="s">
        <v>14</v>
      </c>
      <c r="Q13" s="34" t="s">
        <v>15</v>
      </c>
      <c r="R13" s="34" t="s">
        <v>16</v>
      </c>
      <c r="S13" s="34" t="s">
        <v>17</v>
      </c>
      <c r="T13" s="34" t="s">
        <v>18</v>
      </c>
      <c r="U13" s="34" t="s">
        <v>19</v>
      </c>
      <c r="V13" s="34" t="s">
        <v>20</v>
      </c>
      <c r="W13" s="34" t="s">
        <v>21</v>
      </c>
      <c r="X13" s="34" t="s">
        <v>22</v>
      </c>
      <c r="Y13" s="34" t="s">
        <v>23</v>
      </c>
      <c r="Z13" s="34" t="s">
        <v>24</v>
      </c>
      <c r="AA13" s="35" t="s">
        <v>25</v>
      </c>
    </row>
    <row r="14" spans="1:31" x14ac:dyDescent="0.25">
      <c r="A14" s="38">
        <v>0.18055555555555555</v>
      </c>
      <c r="B14" s="38">
        <v>0.22222222222222221</v>
      </c>
      <c r="C14" s="38">
        <v>0.26388888888888901</v>
      </c>
      <c r="D14" s="38">
        <v>0.30555555555555602</v>
      </c>
      <c r="E14" s="38">
        <v>0.34722222222222299</v>
      </c>
      <c r="F14" s="38">
        <v>0.38888888888888901</v>
      </c>
      <c r="G14" s="38">
        <v>0.43055555555555602</v>
      </c>
      <c r="H14" s="38">
        <v>0.47222222222222299</v>
      </c>
      <c r="I14" s="38">
        <v>0.51388888888888895</v>
      </c>
      <c r="J14" s="38">
        <v>0.55555555555555602</v>
      </c>
      <c r="K14" s="38">
        <v>0.59722222222222299</v>
      </c>
      <c r="L14" s="38">
        <v>0.63888888888888895</v>
      </c>
      <c r="M14" s="39">
        <v>0</v>
      </c>
      <c r="N14" s="39">
        <v>1</v>
      </c>
      <c r="O14" s="39" t="s">
        <v>26</v>
      </c>
      <c r="P14" s="40">
        <f t="shared" ref="P14:P15" si="0">P15+$AE15</f>
        <v>0.20136574074074073</v>
      </c>
      <c r="Q14" s="40">
        <f t="shared" ref="Q14:Q15" si="1">Q15+$AE15</f>
        <v>0.24303240740740717</v>
      </c>
      <c r="R14" s="40">
        <f t="shared" ref="R14:R15" si="2">R15+$AE15</f>
        <v>0.28469907407407419</v>
      </c>
      <c r="S14" s="40">
        <f t="shared" ref="S14:S15" si="3">S15+$AE15</f>
        <v>0.32636574074074121</v>
      </c>
      <c r="T14" s="40">
        <f t="shared" ref="T14:T15" si="4">T15+$AE15</f>
        <v>0.36803240740740717</v>
      </c>
      <c r="U14" s="40">
        <f t="shared" ref="U14:U15" si="5">U15+$AE15</f>
        <v>0.40969907407407419</v>
      </c>
      <c r="V14" s="40">
        <f t="shared" ref="V14:V15" si="6">V15+$AE15</f>
        <v>0.45136574074074121</v>
      </c>
      <c r="W14" s="40">
        <f t="shared" ref="W14:W15" si="7">W15+$AE15</f>
        <v>0.49303240740740717</v>
      </c>
      <c r="X14" s="40">
        <f t="shared" ref="X14:X15" si="8">X15+$AE15</f>
        <v>0.53469907407407413</v>
      </c>
      <c r="Y14" s="40">
        <f t="shared" ref="Y14:Y15" si="9">Y15+$AE15</f>
        <v>0.57636574074074121</v>
      </c>
      <c r="Z14" s="40">
        <f t="shared" ref="Z14:Z15" si="10">Z15+$AE15</f>
        <v>0.61803240740740717</v>
      </c>
      <c r="AA14" s="40">
        <f t="shared" ref="AA14:AA15" si="11">AA15+$AE15</f>
        <v>0.65969907407407413</v>
      </c>
    </row>
    <row r="15" spans="1:31" x14ac:dyDescent="0.25">
      <c r="A15" s="40">
        <f>A14+$AE15</f>
        <v>0.1879861111111111</v>
      </c>
      <c r="B15" s="40">
        <f t="shared" ref="B15:L15" si="12">B14+$AE15</f>
        <v>0.22965277777777776</v>
      </c>
      <c r="C15" s="40">
        <f t="shared" si="12"/>
        <v>0.27131944444444456</v>
      </c>
      <c r="D15" s="40">
        <f t="shared" si="12"/>
        <v>0.31298611111111158</v>
      </c>
      <c r="E15" s="40">
        <f t="shared" si="12"/>
        <v>0.35465277777777854</v>
      </c>
      <c r="F15" s="40">
        <f t="shared" si="12"/>
        <v>0.39631944444444456</v>
      </c>
      <c r="G15" s="40">
        <f t="shared" si="12"/>
        <v>0.43798611111111158</v>
      </c>
      <c r="H15" s="40">
        <f t="shared" si="12"/>
        <v>0.47965277777777854</v>
      </c>
      <c r="I15" s="40">
        <f t="shared" si="12"/>
        <v>0.52131944444444456</v>
      </c>
      <c r="J15" s="40">
        <f t="shared" si="12"/>
        <v>0.56298611111111163</v>
      </c>
      <c r="K15" s="40">
        <f t="shared" si="12"/>
        <v>0.60465277777777859</v>
      </c>
      <c r="L15" s="40">
        <f t="shared" si="12"/>
        <v>0.64631944444444456</v>
      </c>
      <c r="M15" s="41">
        <v>5</v>
      </c>
      <c r="N15" s="39">
        <v>2</v>
      </c>
      <c r="O15" s="41" t="s">
        <v>27</v>
      </c>
      <c r="P15" s="40">
        <f t="shared" si="0"/>
        <v>0.19393518518518518</v>
      </c>
      <c r="Q15" s="40">
        <f t="shared" si="1"/>
        <v>0.23560185185185162</v>
      </c>
      <c r="R15" s="40">
        <f t="shared" si="2"/>
        <v>0.27726851851851864</v>
      </c>
      <c r="S15" s="40">
        <f t="shared" si="3"/>
        <v>0.31893518518518565</v>
      </c>
      <c r="T15" s="40">
        <f t="shared" si="4"/>
        <v>0.36060185185185162</v>
      </c>
      <c r="U15" s="40">
        <f t="shared" si="5"/>
        <v>0.40226851851851864</v>
      </c>
      <c r="V15" s="40">
        <f t="shared" si="6"/>
        <v>0.44393518518518565</v>
      </c>
      <c r="W15" s="40">
        <f t="shared" si="7"/>
        <v>0.48560185185185162</v>
      </c>
      <c r="X15" s="40">
        <f t="shared" si="8"/>
        <v>0.52726851851851853</v>
      </c>
      <c r="Y15" s="40">
        <f t="shared" si="9"/>
        <v>0.5689351851851856</v>
      </c>
      <c r="Z15" s="40">
        <f t="shared" si="10"/>
        <v>0.61060185185185156</v>
      </c>
      <c r="AA15" s="40">
        <f t="shared" si="11"/>
        <v>0.65226851851851853</v>
      </c>
      <c r="AC15">
        <f>M15-M14</f>
        <v>5</v>
      </c>
      <c r="AD15" s="63">
        <v>30</v>
      </c>
      <c r="AE15" s="64">
        <f>TIME(0,0,(60*AD$15*AC15/AD$16))</f>
        <v>7.4305555555555548E-3</v>
      </c>
    </row>
    <row r="16" spans="1:31" x14ac:dyDescent="0.25">
      <c r="A16" s="40">
        <f t="shared" ref="A16:A17" si="13">A15+$AE16</f>
        <v>0.19690972222222222</v>
      </c>
      <c r="B16" s="40">
        <f t="shared" ref="B16:B17" si="14">B15+$AE16</f>
        <v>0.23857638888888888</v>
      </c>
      <c r="C16" s="40">
        <f t="shared" ref="C16:C17" si="15">C15+$AE16</f>
        <v>0.28024305555555568</v>
      </c>
      <c r="D16" s="40">
        <f t="shared" ref="D16:D17" si="16">D15+$AE16</f>
        <v>0.32190972222222269</v>
      </c>
      <c r="E16" s="40">
        <f t="shared" ref="E16:E17" si="17">E15+$AE16</f>
        <v>0.36357638888888966</v>
      </c>
      <c r="F16" s="40">
        <f t="shared" ref="F16:F17" si="18">F15+$AE16</f>
        <v>0.40524305555555568</v>
      </c>
      <c r="G16" s="40">
        <f t="shared" ref="G16:G17" si="19">G15+$AE16</f>
        <v>0.44690972222222269</v>
      </c>
      <c r="H16" s="40">
        <f t="shared" ref="H16:H17" si="20">H15+$AE16</f>
        <v>0.48857638888888966</v>
      </c>
      <c r="I16" s="40">
        <f t="shared" ref="I16:I17" si="21">I15+$AE16</f>
        <v>0.53024305555555562</v>
      </c>
      <c r="J16" s="40">
        <f t="shared" ref="J16:J17" si="22">J15+$AE16</f>
        <v>0.57190972222222269</v>
      </c>
      <c r="K16" s="40">
        <f t="shared" ref="K16:K17" si="23">K15+$AE16</f>
        <v>0.61357638888888966</v>
      </c>
      <c r="L16" s="40">
        <f t="shared" ref="L16:L17" si="24">L15+$AE16</f>
        <v>0.65524305555555562</v>
      </c>
      <c r="M16" s="41">
        <v>11</v>
      </c>
      <c r="N16" s="41">
        <v>3</v>
      </c>
      <c r="O16" s="41" t="s">
        <v>28</v>
      </c>
      <c r="P16" s="40">
        <f>P17+$AE17</f>
        <v>0.18501157407407406</v>
      </c>
      <c r="Q16" s="40">
        <f t="shared" ref="Q16:AA16" si="25">Q17+$AE17</f>
        <v>0.2266782407407405</v>
      </c>
      <c r="R16" s="40">
        <f t="shared" si="25"/>
        <v>0.26834490740740752</v>
      </c>
      <c r="S16" s="40">
        <f t="shared" si="25"/>
        <v>0.31001157407407454</v>
      </c>
      <c r="T16" s="40">
        <f t="shared" si="25"/>
        <v>0.3516782407407405</v>
      </c>
      <c r="U16" s="40">
        <f t="shared" si="25"/>
        <v>0.39334490740740752</v>
      </c>
      <c r="V16" s="40">
        <f t="shared" si="25"/>
        <v>0.43501157407407454</v>
      </c>
      <c r="W16" s="40">
        <f t="shared" si="25"/>
        <v>0.4766782407407405</v>
      </c>
      <c r="X16" s="40">
        <f t="shared" si="25"/>
        <v>0.51834490740740746</v>
      </c>
      <c r="Y16" s="40">
        <f t="shared" si="25"/>
        <v>0.56001157407407454</v>
      </c>
      <c r="Z16" s="40">
        <f t="shared" si="25"/>
        <v>0.6016782407407405</v>
      </c>
      <c r="AA16" s="40">
        <f t="shared" si="25"/>
        <v>0.64334490740740746</v>
      </c>
      <c r="AC16">
        <f t="shared" ref="AC16:AC17" si="26">M16-M15</f>
        <v>6</v>
      </c>
      <c r="AD16" s="63">
        <v>14</v>
      </c>
      <c r="AE16" s="64">
        <f t="shared" ref="AE16:AE17" si="27">TIME(0,0,(60*AD$15*AC16/AD$16))</f>
        <v>8.9236111111111113E-3</v>
      </c>
    </row>
    <row r="17" spans="1:31" ht="15.75" thickBot="1" x14ac:dyDescent="0.3">
      <c r="A17" s="40">
        <f t="shared" si="13"/>
        <v>0.20136574074074073</v>
      </c>
      <c r="B17" s="40">
        <f t="shared" si="14"/>
        <v>0.24303240740740739</v>
      </c>
      <c r="C17" s="40">
        <f t="shared" si="15"/>
        <v>0.28469907407407419</v>
      </c>
      <c r="D17" s="40">
        <f t="shared" si="16"/>
        <v>0.32636574074074121</v>
      </c>
      <c r="E17" s="40">
        <f t="shared" si="17"/>
        <v>0.36803240740740817</v>
      </c>
      <c r="F17" s="40">
        <f t="shared" si="18"/>
        <v>0.40969907407407419</v>
      </c>
      <c r="G17" s="40">
        <f t="shared" si="19"/>
        <v>0.45136574074074121</v>
      </c>
      <c r="H17" s="40">
        <f t="shared" si="20"/>
        <v>0.49303240740740817</v>
      </c>
      <c r="I17" s="40">
        <f t="shared" si="21"/>
        <v>0.53469907407407413</v>
      </c>
      <c r="J17" s="40">
        <f t="shared" si="22"/>
        <v>0.57636574074074121</v>
      </c>
      <c r="K17" s="40">
        <f t="shared" si="23"/>
        <v>0.61803240740740817</v>
      </c>
      <c r="L17" s="40">
        <f t="shared" si="24"/>
        <v>0.65969907407407413</v>
      </c>
      <c r="M17" s="42">
        <v>14</v>
      </c>
      <c r="N17" s="41">
        <v>4</v>
      </c>
      <c r="O17" s="42" t="s">
        <v>29</v>
      </c>
      <c r="P17" s="40">
        <v>0.18055555555555555</v>
      </c>
      <c r="Q17" s="40">
        <v>0.22222222222222199</v>
      </c>
      <c r="R17" s="40">
        <v>0.26388888888888901</v>
      </c>
      <c r="S17" s="40">
        <v>0.30555555555555602</v>
      </c>
      <c r="T17" s="40">
        <v>0.34722222222222199</v>
      </c>
      <c r="U17" s="40">
        <v>0.38888888888888901</v>
      </c>
      <c r="V17" s="40">
        <v>0.43055555555555602</v>
      </c>
      <c r="W17" s="40">
        <v>0.47222222222222199</v>
      </c>
      <c r="X17" s="40">
        <v>0.51388888888888895</v>
      </c>
      <c r="Y17" s="40">
        <v>0.55555555555555602</v>
      </c>
      <c r="Z17" s="40">
        <v>0.59722222222222199</v>
      </c>
      <c r="AA17" s="40">
        <v>0.63888888888888895</v>
      </c>
      <c r="AC17">
        <f t="shared" si="26"/>
        <v>3</v>
      </c>
      <c r="AE17" s="64">
        <f t="shared" si="27"/>
        <v>4.4560185185185189E-3</v>
      </c>
    </row>
    <row r="18" spans="1:31" ht="15.75" thickBot="1" x14ac:dyDescent="0.3">
      <c r="A18" s="33" t="s">
        <v>30</v>
      </c>
      <c r="B18" s="34" t="s">
        <v>31</v>
      </c>
      <c r="C18" s="34" t="s">
        <v>32</v>
      </c>
      <c r="D18" s="34" t="s">
        <v>33</v>
      </c>
      <c r="E18" s="34" t="s">
        <v>34</v>
      </c>
      <c r="F18" s="34" t="s">
        <v>35</v>
      </c>
      <c r="G18" s="34" t="s">
        <v>36</v>
      </c>
      <c r="H18" s="34" t="s">
        <v>37</v>
      </c>
      <c r="I18" s="34" t="s">
        <v>38</v>
      </c>
      <c r="J18" s="34" t="s">
        <v>39</v>
      </c>
      <c r="K18" s="34" t="s">
        <v>40</v>
      </c>
      <c r="L18" s="35" t="s">
        <v>41</v>
      </c>
      <c r="M18" s="43"/>
      <c r="N18" s="43"/>
      <c r="O18" s="43"/>
      <c r="P18" s="33" t="s">
        <v>30</v>
      </c>
      <c r="Q18" s="34" t="s">
        <v>31</v>
      </c>
      <c r="R18" s="34" t="s">
        <v>32</v>
      </c>
      <c r="S18" s="34" t="s">
        <v>33</v>
      </c>
      <c r="T18" s="34" t="s">
        <v>34</v>
      </c>
      <c r="U18" s="34" t="s">
        <v>35</v>
      </c>
      <c r="V18" s="34" t="s">
        <v>36</v>
      </c>
      <c r="W18" s="34" t="s">
        <v>37</v>
      </c>
      <c r="X18" s="34" t="s">
        <v>38</v>
      </c>
      <c r="Y18" s="34" t="s">
        <v>39</v>
      </c>
      <c r="Z18" s="34" t="s">
        <v>40</v>
      </c>
      <c r="AA18" s="35" t="s">
        <v>41</v>
      </c>
    </row>
    <row r="19" spans="1:31" x14ac:dyDescent="0.25">
      <c r="A19" s="38">
        <v>0.68055555555555547</v>
      </c>
      <c r="B19" s="38">
        <v>0.72222222222222199</v>
      </c>
      <c r="C19" s="38">
        <v>0.76388888888888895</v>
      </c>
      <c r="D19" s="38">
        <v>0.80555555555555503</v>
      </c>
      <c r="E19" s="38">
        <v>0.84722222222222199</v>
      </c>
      <c r="F19" s="38">
        <v>0.88888888888888895</v>
      </c>
      <c r="G19" s="38">
        <v>0.93055555555555503</v>
      </c>
      <c r="H19" s="38">
        <v>0.97222222222222199</v>
      </c>
      <c r="I19" s="44"/>
      <c r="J19" s="44"/>
      <c r="K19" s="44"/>
      <c r="L19" s="44"/>
      <c r="M19" s="39">
        <v>0</v>
      </c>
      <c r="N19" s="39">
        <v>1</v>
      </c>
      <c r="O19" s="39" t="s">
        <v>26</v>
      </c>
      <c r="P19" s="40">
        <f t="shared" ref="P19:P20" si="28">P20+$AE20</f>
        <v>0.70136574074074065</v>
      </c>
      <c r="Q19" s="40">
        <f t="shared" ref="Q19:Q20" si="29">Q20+$AE20</f>
        <v>0.74303240740740717</v>
      </c>
      <c r="R19" s="40">
        <f t="shared" ref="R19:R20" si="30">R20+$AE20</f>
        <v>0.78469907407407413</v>
      </c>
      <c r="S19" s="40">
        <f t="shared" ref="S19:S20" si="31">S20+$AE20</f>
        <v>0.82636574074074021</v>
      </c>
      <c r="T19" s="40">
        <f t="shared" ref="T19:T20" si="32">T20+$AE20</f>
        <v>0.86803240740740717</v>
      </c>
      <c r="U19" s="40">
        <f t="shared" ref="U19:U20" si="33">U20+$AE20</f>
        <v>0.90969907407407413</v>
      </c>
      <c r="V19" s="40">
        <f t="shared" ref="V19:V20" si="34">V20+$AE20</f>
        <v>0.95136574074074021</v>
      </c>
      <c r="W19" s="40">
        <f t="shared" ref="W19:W20" si="35">W20+$AE20</f>
        <v>0.99303240740740717</v>
      </c>
      <c r="X19" s="44"/>
      <c r="Y19" s="44"/>
      <c r="Z19" s="44"/>
      <c r="AA19" s="44"/>
    </row>
    <row r="20" spans="1:31" x14ac:dyDescent="0.25">
      <c r="A20" s="40">
        <f>A19+$AE20</f>
        <v>0.68798611111111108</v>
      </c>
      <c r="B20" s="40">
        <f t="shared" ref="B20:H20" si="36">B19+$AE20</f>
        <v>0.72965277777777759</v>
      </c>
      <c r="C20" s="40">
        <f t="shared" si="36"/>
        <v>0.77131944444444456</v>
      </c>
      <c r="D20" s="40">
        <f t="shared" si="36"/>
        <v>0.81298611111111063</v>
      </c>
      <c r="E20" s="40">
        <f t="shared" si="36"/>
        <v>0.85465277777777759</v>
      </c>
      <c r="F20" s="40">
        <f t="shared" si="36"/>
        <v>0.89631944444444456</v>
      </c>
      <c r="G20" s="40">
        <f t="shared" si="36"/>
        <v>0.93798611111111063</v>
      </c>
      <c r="H20" s="40">
        <f t="shared" si="36"/>
        <v>0.97965277777777759</v>
      </c>
      <c r="I20" s="44"/>
      <c r="J20" s="44"/>
      <c r="K20" s="44"/>
      <c r="L20" s="44"/>
      <c r="M20" s="41">
        <v>5</v>
      </c>
      <c r="N20" s="39">
        <v>2</v>
      </c>
      <c r="O20" s="41" t="s">
        <v>27</v>
      </c>
      <c r="P20" s="40">
        <f t="shared" si="28"/>
        <v>0.69393518518518504</v>
      </c>
      <c r="Q20" s="40">
        <f t="shared" si="29"/>
        <v>0.73560185185185156</v>
      </c>
      <c r="R20" s="40">
        <f t="shared" si="30"/>
        <v>0.77726851851851853</v>
      </c>
      <c r="S20" s="40">
        <f t="shared" si="31"/>
        <v>0.8189351851851846</v>
      </c>
      <c r="T20" s="40">
        <f t="shared" si="32"/>
        <v>0.86060185185185156</v>
      </c>
      <c r="U20" s="40">
        <f t="shared" si="33"/>
        <v>0.90226851851851853</v>
      </c>
      <c r="V20" s="40">
        <f t="shared" si="34"/>
        <v>0.9439351851851846</v>
      </c>
      <c r="W20" s="40">
        <f t="shared" si="35"/>
        <v>0.98560185185185156</v>
      </c>
      <c r="X20" s="44"/>
      <c r="Y20" s="44"/>
      <c r="Z20" s="44"/>
      <c r="AA20" s="44"/>
      <c r="AC20">
        <f>M20-M19</f>
        <v>5</v>
      </c>
      <c r="AD20" s="63">
        <v>30</v>
      </c>
      <c r="AE20" s="64">
        <f>TIME(0,0,(60*AD$15*AC20/AD$16))</f>
        <v>7.4305555555555548E-3</v>
      </c>
    </row>
    <row r="21" spans="1:31" x14ac:dyDescent="0.25">
      <c r="A21" s="40">
        <f t="shared" ref="A21:A22" si="37">A20+$AE21</f>
        <v>0.69690972222222214</v>
      </c>
      <c r="B21" s="40">
        <f t="shared" ref="B21:B22" si="38">B20+$AE21</f>
        <v>0.73857638888888866</v>
      </c>
      <c r="C21" s="40">
        <f t="shared" ref="C21:C22" si="39">C20+$AE21</f>
        <v>0.78024305555555562</v>
      </c>
      <c r="D21" s="40">
        <f t="shared" ref="D21:D22" si="40">D20+$AE21</f>
        <v>0.82190972222222169</v>
      </c>
      <c r="E21" s="40">
        <f t="shared" ref="E21:E22" si="41">E20+$AE21</f>
        <v>0.86357638888888866</v>
      </c>
      <c r="F21" s="40">
        <f t="shared" ref="F21:F22" si="42">F20+$AE21</f>
        <v>0.90524305555555562</v>
      </c>
      <c r="G21" s="40">
        <f t="shared" ref="G21:G22" si="43">G20+$AE21</f>
        <v>0.94690972222222169</v>
      </c>
      <c r="H21" s="40">
        <f t="shared" ref="H21:H22" si="44">H20+$AE21</f>
        <v>0.98857638888888866</v>
      </c>
      <c r="I21" s="44"/>
      <c r="J21" s="44"/>
      <c r="K21" s="44"/>
      <c r="L21" s="44"/>
      <c r="M21" s="41">
        <v>11</v>
      </c>
      <c r="N21" s="41">
        <v>3</v>
      </c>
      <c r="O21" s="41" t="s">
        <v>28</v>
      </c>
      <c r="P21" s="40">
        <f>P22+$AE22</f>
        <v>0.68501157407407398</v>
      </c>
      <c r="Q21" s="40">
        <f t="shared" ref="Q21:W21" si="45">Q22+$AE22</f>
        <v>0.7266782407407405</v>
      </c>
      <c r="R21" s="40">
        <f t="shared" si="45"/>
        <v>0.76834490740740746</v>
      </c>
      <c r="S21" s="40">
        <f t="shared" si="45"/>
        <v>0.81001157407407354</v>
      </c>
      <c r="T21" s="40">
        <f t="shared" si="45"/>
        <v>0.8516782407407405</v>
      </c>
      <c r="U21" s="40">
        <f t="shared" si="45"/>
        <v>0.89334490740740746</v>
      </c>
      <c r="V21" s="40">
        <f t="shared" si="45"/>
        <v>0.93501157407407354</v>
      </c>
      <c r="W21" s="40">
        <f t="shared" si="45"/>
        <v>0.9766782407407405</v>
      </c>
      <c r="X21" s="44"/>
      <c r="Y21" s="44"/>
      <c r="Z21" s="44"/>
      <c r="AA21" s="44"/>
      <c r="AC21">
        <f t="shared" ref="AC21:AC22" si="46">M21-M20</f>
        <v>6</v>
      </c>
      <c r="AD21" s="63">
        <v>14</v>
      </c>
      <c r="AE21" s="64">
        <f t="shared" ref="AE21:AE22" si="47">TIME(0,0,(60*AD$15*AC21/AD$16))</f>
        <v>8.9236111111111113E-3</v>
      </c>
    </row>
    <row r="22" spans="1:31" x14ac:dyDescent="0.25">
      <c r="A22" s="40">
        <f t="shared" si="37"/>
        <v>0.70136574074074065</v>
      </c>
      <c r="B22" s="40">
        <f t="shared" si="38"/>
        <v>0.74303240740740717</v>
      </c>
      <c r="C22" s="40">
        <f t="shared" si="39"/>
        <v>0.78469907407407413</v>
      </c>
      <c r="D22" s="40">
        <f t="shared" si="40"/>
        <v>0.82636574074074021</v>
      </c>
      <c r="E22" s="40">
        <f t="shared" si="41"/>
        <v>0.86803240740740717</v>
      </c>
      <c r="F22" s="40">
        <f t="shared" si="42"/>
        <v>0.90969907407407413</v>
      </c>
      <c r="G22" s="40">
        <f t="shared" si="43"/>
        <v>0.95136574074074021</v>
      </c>
      <c r="H22" s="40">
        <f t="shared" si="44"/>
        <v>0.99303240740740717</v>
      </c>
      <c r="I22" s="44"/>
      <c r="J22" s="44"/>
      <c r="K22" s="44"/>
      <c r="L22" s="44"/>
      <c r="M22" s="41">
        <v>14</v>
      </c>
      <c r="N22" s="41">
        <v>4</v>
      </c>
      <c r="O22" s="41" t="s">
        <v>29</v>
      </c>
      <c r="P22" s="40">
        <v>0.68055555555555547</v>
      </c>
      <c r="Q22" s="38">
        <v>0.72222222222222199</v>
      </c>
      <c r="R22" s="38">
        <v>0.76388888888888895</v>
      </c>
      <c r="S22" s="38">
        <v>0.80555555555555503</v>
      </c>
      <c r="T22" s="38">
        <v>0.84722222222222199</v>
      </c>
      <c r="U22" s="38">
        <v>0.88888888888888895</v>
      </c>
      <c r="V22" s="38">
        <v>0.93055555555555503</v>
      </c>
      <c r="W22" s="38">
        <v>0.97222222222222199</v>
      </c>
      <c r="X22" s="44"/>
      <c r="Y22" s="44"/>
      <c r="Z22" s="44"/>
      <c r="AA22" s="44"/>
      <c r="AC22">
        <f t="shared" si="46"/>
        <v>3</v>
      </c>
      <c r="AE22" s="64">
        <f t="shared" si="47"/>
        <v>4.4560185185185189E-3</v>
      </c>
    </row>
    <row r="23" spans="1:3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6"/>
      <c r="N23" s="46"/>
      <c r="O23" s="46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</row>
    <row r="24" spans="1:31" x14ac:dyDescent="0.2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6"/>
      <c r="N24" s="46"/>
      <c r="O24" s="46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</row>
    <row r="25" spans="1:31" x14ac:dyDescent="0.25">
      <c r="W25" s="47" t="s">
        <v>42</v>
      </c>
      <c r="X25" s="17"/>
      <c r="Y25" s="17"/>
      <c r="Z25" s="17"/>
      <c r="AA25" s="17"/>
      <c r="AB25" s="17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9" spans="1:31" x14ac:dyDescent="0.25">
      <c r="A29" s="17"/>
      <c r="B29" s="17" t="s">
        <v>43</v>
      </c>
      <c r="C29" s="17"/>
    </row>
    <row r="30" spans="1:31" x14ac:dyDescent="0.25">
      <c r="A30" s="8"/>
      <c r="B30" s="17"/>
      <c r="D30" s="17"/>
    </row>
    <row r="31" spans="1:31" x14ac:dyDescent="0.25">
      <c r="A31" s="8"/>
      <c r="B31" s="17" t="s">
        <v>44</v>
      </c>
      <c r="D31" s="17"/>
    </row>
    <row r="32" spans="1:31" x14ac:dyDescent="0.25">
      <c r="A32" s="8"/>
      <c r="B32" s="8"/>
    </row>
    <row r="33" spans="1:27" x14ac:dyDescent="0.25">
      <c r="A33" s="8"/>
      <c r="B33" s="17" t="s">
        <v>45</v>
      </c>
      <c r="D33" s="17"/>
    </row>
    <row r="34" spans="1:27" x14ac:dyDescent="0.25">
      <c r="A34" s="8"/>
      <c r="B34" s="8"/>
    </row>
    <row r="35" spans="1:27" x14ac:dyDescent="0.25">
      <c r="A35" s="8"/>
      <c r="B35" s="17" t="s">
        <v>46</v>
      </c>
      <c r="D35" s="17"/>
    </row>
    <row r="36" spans="1:27" x14ac:dyDescent="0.25">
      <c r="A36" s="8"/>
      <c r="B36" s="8"/>
    </row>
    <row r="37" spans="1:27" x14ac:dyDescent="0.25">
      <c r="A37" s="8"/>
      <c r="B37" s="17" t="s">
        <v>47</v>
      </c>
      <c r="D37" s="17"/>
    </row>
    <row r="38" spans="1:27" x14ac:dyDescent="0.25">
      <c r="A38" s="8"/>
      <c r="B38" s="8"/>
    </row>
    <row r="39" spans="1:27" x14ac:dyDescent="0.25">
      <c r="A39" s="17"/>
      <c r="B39" s="17" t="s">
        <v>48</v>
      </c>
      <c r="D39" s="17"/>
    </row>
    <row r="41" spans="1:27" x14ac:dyDescent="0.25">
      <c r="A41" s="50" t="s">
        <v>49</v>
      </c>
      <c r="B41" s="51" t="s">
        <v>50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 t="s">
        <v>51</v>
      </c>
      <c r="O41" s="51"/>
      <c r="P41" s="51"/>
      <c r="Q41" s="51"/>
      <c r="R41" s="51"/>
      <c r="S41" s="51"/>
      <c r="T41" s="51"/>
      <c r="U41" s="51" t="s">
        <v>52</v>
      </c>
      <c r="V41" s="51"/>
      <c r="W41" s="51"/>
      <c r="X41" s="51"/>
      <c r="Y41" s="51"/>
      <c r="Z41" s="51"/>
      <c r="AA41" s="51"/>
    </row>
    <row r="42" spans="1:27" x14ac:dyDescent="0.25">
      <c r="A42" s="52" t="s">
        <v>53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</row>
    <row r="43" spans="1:27" x14ac:dyDescent="0.25">
      <c r="A43" s="54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</row>
    <row r="44" spans="1:27" x14ac:dyDescent="0.25">
      <c r="A44" s="54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</row>
    <row r="45" spans="1:27" x14ac:dyDescent="0.25">
      <c r="A45" s="57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</row>
    <row r="46" spans="1:27" x14ac:dyDescent="0.25">
      <c r="A46" s="54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</row>
    <row r="47" spans="1:27" x14ac:dyDescent="0.25">
      <c r="A47" s="54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</row>
    <row r="48" spans="1:27" x14ac:dyDescent="0.25">
      <c r="A48" s="54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</row>
    <row r="49" spans="1:28" x14ac:dyDescent="0.25">
      <c r="A49" s="54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8" x14ac:dyDescent="0.25">
      <c r="A50" s="54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3" spans="1:28" x14ac:dyDescent="0.25">
      <c r="A53" s="58" t="s">
        <v>2</v>
      </c>
      <c r="B53" s="58"/>
      <c r="C53" s="58"/>
      <c r="D53" s="58"/>
      <c r="E53" s="58"/>
      <c r="F53" s="58"/>
      <c r="G53" s="58"/>
      <c r="H53" s="58"/>
      <c r="U53" s="9" t="s">
        <v>54</v>
      </c>
      <c r="V53" s="9"/>
      <c r="W53" s="9"/>
      <c r="X53" s="9"/>
      <c r="Y53" s="9"/>
      <c r="Z53" s="9"/>
      <c r="AA53" s="9"/>
    </row>
    <row r="54" spans="1:28" x14ac:dyDescent="0.25">
      <c r="A54" s="59" t="s">
        <v>3</v>
      </c>
      <c r="B54" s="59"/>
      <c r="C54" s="59"/>
      <c r="D54" s="59"/>
      <c r="E54" s="59"/>
      <c r="F54" s="59"/>
      <c r="G54" s="59"/>
      <c r="H54" s="59"/>
      <c r="V54" s="60" t="s">
        <v>55</v>
      </c>
      <c r="W54" s="60"/>
      <c r="X54" s="60"/>
      <c r="Y54" s="60"/>
      <c r="Z54" s="60"/>
    </row>
    <row r="55" spans="1:28" x14ac:dyDescent="0.25">
      <c r="A55" s="9" t="s">
        <v>56</v>
      </c>
      <c r="B55" s="9"/>
      <c r="C55" s="9"/>
      <c r="D55" s="9"/>
      <c r="E55" s="9"/>
      <c r="F55" s="9"/>
      <c r="G55" s="9"/>
      <c r="H55" s="9"/>
      <c r="V55" s="9" t="s">
        <v>56</v>
      </c>
      <c r="W55" s="9"/>
      <c r="X55" s="9"/>
      <c r="Y55" s="9"/>
      <c r="Z55" s="9"/>
    </row>
    <row r="57" spans="1:28" x14ac:dyDescent="0.25">
      <c r="A57" s="9" t="s">
        <v>57</v>
      </c>
      <c r="B57" s="9"/>
      <c r="C57" s="9"/>
      <c r="D57" s="9"/>
      <c r="E57" s="9"/>
      <c r="F57" s="9"/>
      <c r="G57" s="9"/>
      <c r="H57" s="9"/>
    </row>
    <row r="60" spans="1:28" x14ac:dyDescent="0.25">
      <c r="A60" s="61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48"/>
      <c r="B937" s="48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  <row r="938" spans="1:28" x14ac:dyDescent="0.25">
      <c r="A938" s="48"/>
      <c r="B938" s="48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  <c r="AB938" s="49"/>
    </row>
    <row r="939" spans="1:28" x14ac:dyDescent="0.25">
      <c r="A939" s="48"/>
      <c r="B939" s="48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  <c r="AA939" s="49"/>
      <c r="AB939" s="49"/>
    </row>
    <row r="940" spans="1:28" x14ac:dyDescent="0.25">
      <c r="A940" s="48"/>
      <c r="B940" s="48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  <c r="AA940" s="49"/>
      <c r="AB940" s="49"/>
    </row>
    <row r="941" spans="1:28" x14ac:dyDescent="0.25">
      <c r="A941" s="48"/>
      <c r="B941" s="48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  <c r="AA941" s="49"/>
      <c r="AB941" s="49"/>
    </row>
    <row r="942" spans="1:28" x14ac:dyDescent="0.25">
      <c r="A942" s="48"/>
      <c r="B942" s="48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  <c r="AA942" s="49"/>
      <c r="AB942" s="49"/>
    </row>
    <row r="943" spans="1:28" x14ac:dyDescent="0.25">
      <c r="A943" s="48"/>
      <c r="B943" s="48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  <c r="AA943" s="49"/>
      <c r="AB943" s="49"/>
    </row>
    <row r="944" spans="1:28" x14ac:dyDescent="0.25">
      <c r="A944" s="48"/>
      <c r="B944" s="48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  <c r="AA944" s="49"/>
      <c r="AB944" s="49"/>
    </row>
    <row r="945" spans="1:28" x14ac:dyDescent="0.25">
      <c r="A945" s="48"/>
      <c r="B945" s="48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  <c r="AA945" s="49"/>
      <c r="AB945" s="49"/>
    </row>
    <row r="946" spans="1:28" x14ac:dyDescent="0.25">
      <c r="A946" s="48"/>
      <c r="B946" s="48"/>
      <c r="C946" s="49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  <c r="Z946" s="49"/>
      <c r="AA946" s="49"/>
      <c r="AB946" s="49"/>
    </row>
    <row r="947" spans="1:28" x14ac:dyDescent="0.25">
      <c r="A947" s="48"/>
      <c r="B947" s="48"/>
      <c r="C947" s="4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  <c r="Z947" s="49"/>
      <c r="AA947" s="49"/>
      <c r="AB947" s="49"/>
    </row>
    <row r="948" spans="1:28" x14ac:dyDescent="0.25">
      <c r="A948" s="48"/>
      <c r="B948" s="48"/>
      <c r="C948" s="49"/>
      <c r="D948" s="49"/>
      <c r="E948" s="4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  <c r="Z948" s="49"/>
      <c r="AA948" s="49"/>
      <c r="AB948" s="49"/>
    </row>
    <row r="949" spans="1:28" x14ac:dyDescent="0.25">
      <c r="A949" s="48"/>
      <c r="B949" s="48"/>
      <c r="C949" s="49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  <c r="Z949" s="49"/>
      <c r="AA949" s="49"/>
      <c r="AB949" s="49"/>
    </row>
    <row r="950" spans="1:28" x14ac:dyDescent="0.25">
      <c r="A950" s="48"/>
      <c r="B950" s="48"/>
      <c r="C950" s="49"/>
      <c r="D950" s="49"/>
      <c r="E950" s="4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  <c r="Z950" s="49"/>
      <c r="AA950" s="49"/>
      <c r="AB950" s="49"/>
    </row>
    <row r="951" spans="1:28" x14ac:dyDescent="0.25">
      <c r="A951" s="48"/>
      <c r="B951" s="48"/>
      <c r="C951" s="49"/>
      <c r="D951" s="49"/>
      <c r="E951" s="4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  <c r="Z951" s="49"/>
      <c r="AA951" s="49"/>
      <c r="AB951" s="49"/>
    </row>
    <row r="952" spans="1:28" x14ac:dyDescent="0.25">
      <c r="A952" s="48"/>
      <c r="B952" s="48"/>
      <c r="C952" s="49"/>
      <c r="D952" s="49"/>
      <c r="E952" s="4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  <c r="Z952" s="49"/>
      <c r="AA952" s="49"/>
      <c r="AB952" s="49"/>
    </row>
    <row r="953" spans="1:28" x14ac:dyDescent="0.25">
      <c r="A953" s="48"/>
      <c r="B953" s="48"/>
      <c r="C953" s="49"/>
      <c r="D953" s="49"/>
      <c r="E953" s="4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  <c r="Z953" s="49"/>
      <c r="AA953" s="49"/>
      <c r="AB953" s="49"/>
    </row>
    <row r="954" spans="1:28" x14ac:dyDescent="0.25">
      <c r="A954" s="48"/>
      <c r="B954" s="48"/>
      <c r="C954" s="49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  <c r="Z954" s="49"/>
      <c r="AA954" s="49"/>
      <c r="AB954" s="49"/>
    </row>
    <row r="955" spans="1:28" x14ac:dyDescent="0.25">
      <c r="A955" s="48"/>
      <c r="B955" s="48"/>
      <c r="C955" s="49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  <c r="Z955" s="49"/>
      <c r="AA955" s="49"/>
      <c r="AB955" s="49"/>
    </row>
    <row r="956" spans="1:28" x14ac:dyDescent="0.25">
      <c r="A956" s="48"/>
      <c r="B956" s="48"/>
      <c r="C956" s="49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  <c r="Z956" s="49"/>
      <c r="AA956" s="49"/>
      <c r="AB956" s="49"/>
    </row>
    <row r="957" spans="1:28" x14ac:dyDescent="0.25">
      <c r="A957" s="48"/>
      <c r="B957" s="48"/>
      <c r="C957" s="49"/>
      <c r="D957" s="49"/>
      <c r="E957" s="4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  <c r="Z957" s="49"/>
      <c r="AA957" s="49"/>
      <c r="AB957" s="49"/>
    </row>
    <row r="958" spans="1:28" x14ac:dyDescent="0.25">
      <c r="A958" s="48"/>
      <c r="B958" s="48"/>
      <c r="C958" s="49"/>
      <c r="D958" s="49"/>
      <c r="E958" s="4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  <c r="Z958" s="49"/>
      <c r="AA958" s="49"/>
      <c r="AB958" s="49"/>
    </row>
    <row r="959" spans="1:28" x14ac:dyDescent="0.25">
      <c r="A959" s="48"/>
      <c r="B959" s="48"/>
      <c r="C959" s="49"/>
      <c r="D959" s="49"/>
      <c r="E959" s="4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  <c r="Z959" s="49"/>
      <c r="AA959" s="49"/>
      <c r="AB959" s="49"/>
    </row>
    <row r="960" spans="1:28" x14ac:dyDescent="0.25">
      <c r="A960" s="48"/>
      <c r="B960" s="48"/>
      <c r="C960" s="49"/>
      <c r="D960" s="49"/>
      <c r="E960" s="4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  <c r="Z960" s="49"/>
      <c r="AA960" s="49"/>
      <c r="AB960" s="49"/>
    </row>
    <row r="961" spans="1:28" x14ac:dyDescent="0.25">
      <c r="A961" s="48"/>
      <c r="B961" s="48"/>
      <c r="C961" s="49"/>
      <c r="D961" s="49"/>
      <c r="E961" s="4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  <c r="Z961" s="49"/>
      <c r="AA961" s="49"/>
      <c r="AB961" s="49"/>
    </row>
    <row r="962" spans="1:28" x14ac:dyDescent="0.25">
      <c r="A962" s="48"/>
      <c r="B962" s="48"/>
      <c r="C962" s="49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  <c r="Z962" s="49"/>
      <c r="AA962" s="49"/>
      <c r="AB962" s="49"/>
    </row>
    <row r="963" spans="1:28" x14ac:dyDescent="0.25">
      <c r="A963" s="48"/>
      <c r="B963" s="48"/>
      <c r="C963" s="49"/>
      <c r="D963" s="49"/>
      <c r="E963" s="4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  <c r="Z963" s="49"/>
      <c r="AA963" s="49"/>
      <c r="AB963" s="49"/>
    </row>
    <row r="964" spans="1:28" x14ac:dyDescent="0.25">
      <c r="A964" s="48"/>
      <c r="B964" s="48"/>
      <c r="C964" s="49"/>
      <c r="D964" s="49"/>
      <c r="E964" s="4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  <c r="Z964" s="49"/>
      <c r="AA964" s="49"/>
      <c r="AB964" s="49"/>
    </row>
    <row r="965" spans="1:28" x14ac:dyDescent="0.25">
      <c r="A965" s="48"/>
      <c r="B965" s="48"/>
      <c r="C965" s="49"/>
      <c r="D965" s="49"/>
      <c r="E965" s="4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  <c r="Z965" s="49"/>
      <c r="AA965" s="49"/>
      <c r="AB965" s="49"/>
    </row>
    <row r="966" spans="1:28" x14ac:dyDescent="0.25">
      <c r="A966" s="48"/>
      <c r="B966" s="48"/>
      <c r="C966" s="49"/>
      <c r="D966" s="49"/>
      <c r="E966" s="4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  <c r="Z966" s="49"/>
      <c r="AA966" s="49"/>
      <c r="AB966" s="49"/>
    </row>
    <row r="967" spans="1:28" x14ac:dyDescent="0.25">
      <c r="A967" s="48"/>
      <c r="B967" s="48"/>
      <c r="C967" s="49"/>
      <c r="D967" s="49"/>
      <c r="E967" s="4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  <c r="Z967" s="49"/>
      <c r="AA967" s="49"/>
      <c r="AB967" s="49"/>
    </row>
    <row r="968" spans="1:28" x14ac:dyDescent="0.25">
      <c r="A968" s="48"/>
      <c r="B968" s="48"/>
      <c r="C968" s="49"/>
      <c r="D968" s="49"/>
      <c r="E968" s="4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  <c r="Z968" s="49"/>
      <c r="AA968" s="49"/>
      <c r="AB968" s="49"/>
    </row>
    <row r="969" spans="1:28" x14ac:dyDescent="0.25">
      <c r="A969" s="48"/>
      <c r="B969" s="48"/>
      <c r="C969" s="49"/>
      <c r="D969" s="49"/>
      <c r="E969" s="4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  <c r="Z969" s="49"/>
      <c r="AA969" s="49"/>
      <c r="AB969" s="49"/>
    </row>
    <row r="970" spans="1:28" x14ac:dyDescent="0.25">
      <c r="A970" s="48"/>
      <c r="B970" s="48"/>
      <c r="C970" s="49"/>
      <c r="D970" s="49"/>
      <c r="E970" s="4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  <c r="Z970" s="49"/>
      <c r="AA970" s="49"/>
      <c r="AB970" s="49"/>
    </row>
    <row r="971" spans="1:28" x14ac:dyDescent="0.25">
      <c r="A971" s="48"/>
      <c r="B971" s="48"/>
      <c r="C971" s="49"/>
      <c r="D971" s="49"/>
      <c r="E971" s="4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  <c r="Z971" s="49"/>
      <c r="AA971" s="49"/>
      <c r="AB971" s="49"/>
    </row>
    <row r="972" spans="1:28" x14ac:dyDescent="0.25">
      <c r="A972" s="48"/>
      <c r="B972" s="48"/>
      <c r="C972" s="49"/>
      <c r="D972" s="49"/>
      <c r="E972" s="4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  <c r="Z972" s="49"/>
      <c r="AA972" s="49"/>
      <c r="AB972" s="49"/>
    </row>
    <row r="973" spans="1:28" x14ac:dyDescent="0.25">
      <c r="A973" s="48"/>
      <c r="B973" s="48"/>
      <c r="C973" s="49"/>
      <c r="D973" s="49"/>
      <c r="E973" s="4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  <c r="Z973" s="49"/>
      <c r="AA973" s="49"/>
      <c r="AB973" s="49"/>
    </row>
    <row r="974" spans="1:28" x14ac:dyDescent="0.25">
      <c r="A974" s="48"/>
      <c r="B974" s="48"/>
      <c r="C974" s="49"/>
      <c r="D974" s="49"/>
      <c r="E974" s="49"/>
      <c r="F974" s="49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  <c r="Z974" s="49"/>
      <c r="AA974" s="49"/>
      <c r="AB974" s="49"/>
    </row>
    <row r="975" spans="1:28" x14ac:dyDescent="0.25">
      <c r="A975" s="48"/>
      <c r="B975" s="48"/>
      <c r="C975" s="49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  <c r="Z975" s="49"/>
      <c r="AA975" s="49"/>
      <c r="AB975" s="49"/>
    </row>
    <row r="976" spans="1:28" x14ac:dyDescent="0.25">
      <c r="A976" s="48"/>
      <c r="B976" s="48"/>
      <c r="C976" s="49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  <c r="Z976" s="49"/>
      <c r="AA976" s="49"/>
      <c r="AB976" s="49"/>
    </row>
    <row r="977" spans="1:28" x14ac:dyDescent="0.25">
      <c r="A977" s="48"/>
      <c r="B977" s="48"/>
      <c r="C977" s="49"/>
      <c r="D977" s="49"/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  <c r="Z977" s="49"/>
      <c r="AA977" s="49"/>
      <c r="AB977" s="49"/>
    </row>
    <row r="978" spans="1:28" x14ac:dyDescent="0.25">
      <c r="A978" s="48"/>
      <c r="B978" s="48"/>
      <c r="C978" s="49"/>
      <c r="D978" s="49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  <c r="Z978" s="49"/>
      <c r="AA978" s="49"/>
      <c r="AB978" s="49"/>
    </row>
    <row r="979" spans="1:28" x14ac:dyDescent="0.25">
      <c r="A979" s="48"/>
      <c r="B979" s="48"/>
      <c r="C979" s="49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  <c r="Z979" s="49"/>
      <c r="AA979" s="49"/>
      <c r="AB979" s="49"/>
    </row>
    <row r="980" spans="1:28" x14ac:dyDescent="0.25">
      <c r="A980" s="48"/>
      <c r="B980" s="48"/>
      <c r="C980" s="49"/>
      <c r="D980" s="49"/>
      <c r="E980" s="49"/>
      <c r="F980" s="49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  <c r="Z980" s="49"/>
      <c r="AA980" s="49"/>
      <c r="AB980" s="49"/>
    </row>
  </sheetData>
  <mergeCells count="44">
    <mergeCell ref="A55:H55"/>
    <mergeCell ref="V55:Z55"/>
    <mergeCell ref="A57:H57"/>
    <mergeCell ref="B50:M50"/>
    <mergeCell ref="N50:T50"/>
    <mergeCell ref="U50:AA50"/>
    <mergeCell ref="A53:H53"/>
    <mergeCell ref="U53:AA53"/>
    <mergeCell ref="A54:H54"/>
    <mergeCell ref="V54:Z54"/>
    <mergeCell ref="B48:M48"/>
    <mergeCell ref="N48:T48"/>
    <mergeCell ref="U48:AA48"/>
    <mergeCell ref="B49:M49"/>
    <mergeCell ref="N49:T49"/>
    <mergeCell ref="U49:AA49"/>
    <mergeCell ref="B46:M46"/>
    <mergeCell ref="N46:T46"/>
    <mergeCell ref="U46:AA46"/>
    <mergeCell ref="B47:M47"/>
    <mergeCell ref="N47:T47"/>
    <mergeCell ref="U47:AA47"/>
    <mergeCell ref="B44:M44"/>
    <mergeCell ref="N44:T44"/>
    <mergeCell ref="U44:AA44"/>
    <mergeCell ref="B45:M45"/>
    <mergeCell ref="N45:T45"/>
    <mergeCell ref="U45:AA45"/>
    <mergeCell ref="B41:M42"/>
    <mergeCell ref="N41:T42"/>
    <mergeCell ref="U41:AA42"/>
    <mergeCell ref="B43:M43"/>
    <mergeCell ref="N43:T43"/>
    <mergeCell ref="U43:AA43"/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M15:O18 N19:O19 A14:L14 A18:L19 A23:O24 I20:O22 P22:AA24 P17:AA18 X19:AA21">
    <cfRule type="cellIs" dxfId="16" priority="5" stopIfTrue="1" operator="equal">
      <formula>0</formula>
    </cfRule>
  </conditionalFormatting>
  <conditionalFormatting sqref="A15:L17">
    <cfRule type="cellIs" dxfId="15" priority="4" stopIfTrue="1" operator="equal">
      <formula>0</formula>
    </cfRule>
  </conditionalFormatting>
  <conditionalFormatting sqref="A20:H22">
    <cfRule type="cellIs" dxfId="11" priority="3" stopIfTrue="1" operator="equal">
      <formula>0</formula>
    </cfRule>
  </conditionalFormatting>
  <conditionalFormatting sqref="P19:W21">
    <cfRule type="cellIs" dxfId="7" priority="2" stopIfTrue="1" operator="equal">
      <formula>0</formula>
    </cfRule>
  </conditionalFormatting>
  <conditionalFormatting sqref="P14:AA16">
    <cfRule type="cellIs" dxfId="5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2019-06-21T15:41:51Z</dcterms:created>
  <dcterms:modified xsi:type="dcterms:W3CDTF">2019-06-21T15:44:28Z</dcterms:modified>
</cp:coreProperties>
</file>