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285" activeTab="0"/>
  </bookViews>
  <sheets>
    <sheet name="Anexa 8" sheetId="1" r:id="rId1"/>
  </sheets>
  <definedNames>
    <definedName name="_xlnm._FilterDatabase" localSheetId="0" hidden="1">'Anexa 8'!$A$4:$C$68</definedName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<sst xmlns="http://schemas.openxmlformats.org/spreadsheetml/2006/main" count="74" uniqueCount="72">
  <si>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</si>
  <si>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</si>
  <si>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</si>
  <si>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</si>
  <si>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</si>
  <si>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</si>
  <si>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</si>
  <si>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</si>
  <si>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</si>
  <si>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</si>
  <si>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</si>
  <si>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</si>
  <si>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</si>
  <si>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</si>
  <si>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</si>
  <si>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</si>
  <si>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</si>
  <si>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</si>
  <si>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</si>
  <si>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</si>
  <si>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</si>
  <si>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</si>
  <si>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</si>
  <si>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</si>
  <si>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Lucrări de zugrăvit săli de clasă, igienizare bloc alimentar și grupuri sanitare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</si>
  <si>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</si>
  <si>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</si>
  <si>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</si>
  <si>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</si>
  <si>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</si>
  <si>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</si>
  <si>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</si>
  <si>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</si>
  <si>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</si>
  <si>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</si>
  <si>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</si>
  <si>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preventoriu TBC copii in vederea mutari clinici de boli infectioase II</t>
  </si>
  <si>
    <t>Lucrări de reparații clinicile psihiatrie I și II</t>
  </si>
  <si>
    <t>Lucrări de reparații sectia clinica medicina interna, sectia cardiologie, compartiment nefrologie și secția ATI</t>
  </si>
  <si>
    <t>Lucrări de reparații Laborator Radiologie punct de lucru Ambulatoriu de Specialitate</t>
  </si>
  <si>
    <t>Lucrări de reparații Laborator Radiologie central</t>
  </si>
  <si>
    <t>Lucrări de reparații Laborator Radiologie punct de lucru Pneumologie</t>
  </si>
  <si>
    <t>Lucrări de reparații Laborator Radiologie punct de lucru Ortopedie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</si>
  <si>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</si>
  <si>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</si>
  <si>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</si>
  <si>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</si>
  <si>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</si>
  <si>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</si>
  <si>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</si>
  <si>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</si>
  <si>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</si>
  <si>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Reparație pivniță dreapta, pereți, grilaj metalic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</si>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</sst>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4" fillId="31" borderId="4" applyNumberFormat="0" applyFont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2" fillId="33" borderId="10" xfId="0" applyNumberFormat="1" applyFont="1" applyFill="1" applyBorder="1" applyAlignment="1">
      <alignment horizontal="right" vertical="center" wrapText="1"/>
    </xf>
    <xf numFmtId="0" fontId="42" fillId="0" borderId="10" xfId="0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2" fillId="34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3" fontId="42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2" fillId="36" borderId="10" xfId="46" applyNumberFormat="1" applyFont="1" applyFill="1" applyBorder="1" applyAlignment="1">
      <alignment wrapText="1"/>
      <protection/>
    </xf>
    <xf numFmtId="3" fontId="42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2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6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right" vertical="center" wrapText="1"/>
    </xf>
    <xf numFmtId="0" fontId="44" fillId="34" borderId="10" xfId="0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43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68"/>
  <sheetViews>
    <sheetView tabSelected="1" zoomScalePageLayoutView="0" workbookViewId="0" topLeftCell="A1">
      <pane xSplit="3" ySplit="5" topLeftCell="D3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40" sqref="M40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0039062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0" t="s">
        <v>1</v>
      </c>
      <c r="B2" s="72" t="s">
        <v>2</v>
      </c>
      <c r="C2" s="68" t="s">
        <v>3</v>
      </c>
      <c r="D2" s="68" t="s">
        <v>4</v>
      </c>
      <c r="E2" s="68" t="s">
        <v>66</v>
      </c>
      <c r="F2" s="68" t="s">
        <v>67</v>
      </c>
    </row>
    <row r="3" spans="1:6" ht="12.75" customHeight="1">
      <c r="A3" s="71"/>
      <c r="B3" s="73"/>
      <c r="C3" s="69"/>
      <c r="D3" s="69"/>
      <c r="E3" s="69"/>
      <c r="F3" s="69"/>
    </row>
    <row r="4" spans="1:229" s="9" customFormat="1" ht="39" customHeight="1">
      <c r="A4" s="71"/>
      <c r="B4" s="73"/>
      <c r="C4" s="69"/>
      <c r="D4" s="69"/>
      <c r="E4" s="69" t="s">
        <v>66</v>
      </c>
      <c r="F4" s="69" t="s">
        <v>67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10"/>
      <c r="E5" s="66"/>
      <c r="F5" s="66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6" ht="12.75">
      <c r="A6" s="11"/>
      <c r="B6" s="12"/>
      <c r="C6" s="13" t="s">
        <v>7</v>
      </c>
      <c r="D6" s="14">
        <f>D7+D23+D27+D32+D35+D50+D46+D21</f>
        <v>8108000</v>
      </c>
      <c r="E6" s="14">
        <f>E7+E23+E27+E32+E35+E50+E46+E21</f>
        <v>-650000</v>
      </c>
      <c r="F6" s="14">
        <f>F7+F23+F27+F32+F35+F50+F46+F21</f>
        <v>7458000</v>
      </c>
    </row>
    <row r="7" spans="1:6" ht="12.75">
      <c r="A7" s="15"/>
      <c r="B7" s="16"/>
      <c r="C7" s="17" t="s">
        <v>8</v>
      </c>
      <c r="D7" s="18">
        <f>D8+D18</f>
        <v>3170000</v>
      </c>
      <c r="E7" s="18">
        <f>E8+E18</f>
        <v>0</v>
      </c>
      <c r="F7" s="18">
        <f>F8+F18</f>
        <v>3170000</v>
      </c>
    </row>
    <row r="8" spans="1:6" ht="12.75">
      <c r="A8" s="19"/>
      <c r="B8" s="20"/>
      <c r="C8" s="21" t="s">
        <v>9</v>
      </c>
      <c r="D8" s="22">
        <f>SUM(D9:D17)</f>
        <v>2971000</v>
      </c>
      <c r="E8" s="22">
        <f>SUM(E9:E17)</f>
        <v>0</v>
      </c>
      <c r="F8" s="22">
        <f>SUM(F9:F17)</f>
        <v>2971000</v>
      </c>
    </row>
    <row r="9" spans="1:229" s="26" customFormat="1" ht="38.25">
      <c r="A9" s="23">
        <v>1</v>
      </c>
      <c r="B9" s="8">
        <v>51</v>
      </c>
      <c r="C9" s="24" t="s">
        <v>10</v>
      </c>
      <c r="D9" s="25">
        <v>218000</v>
      </c>
      <c r="E9" s="25"/>
      <c r="F9" s="25">
        <f>E9+D9</f>
        <v>218000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6" customFormat="1" ht="25.5">
      <c r="A10" s="23">
        <v>2</v>
      </c>
      <c r="B10" s="8">
        <v>51</v>
      </c>
      <c r="C10" s="24" t="s">
        <v>11</v>
      </c>
      <c r="D10" s="27">
        <f>1067000-150000</f>
        <v>917000</v>
      </c>
      <c r="E10" s="27"/>
      <c r="F10" s="25">
        <f aca="true" t="shared" si="0" ref="F10:F20">E10+D10</f>
        <v>917000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6" customFormat="1" ht="38.25">
      <c r="A11" s="23">
        <v>3</v>
      </c>
      <c r="B11" s="8">
        <v>51</v>
      </c>
      <c r="C11" s="24" t="s">
        <v>12</v>
      </c>
      <c r="D11" s="27">
        <v>305000</v>
      </c>
      <c r="E11" s="27"/>
      <c r="F11" s="25">
        <f t="shared" si="0"/>
        <v>305000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6" customFormat="1" ht="38.25">
      <c r="A12" s="23">
        <v>4</v>
      </c>
      <c r="B12" s="8">
        <v>51</v>
      </c>
      <c r="C12" s="28" t="s">
        <v>13</v>
      </c>
      <c r="D12" s="27">
        <v>676000</v>
      </c>
      <c r="E12" s="27"/>
      <c r="F12" s="25">
        <f t="shared" si="0"/>
        <v>676000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6" customFormat="1" ht="12.75">
      <c r="A13" s="23">
        <v>5</v>
      </c>
      <c r="B13" s="8">
        <v>51</v>
      </c>
      <c r="C13" s="28" t="s">
        <v>14</v>
      </c>
      <c r="D13" s="27">
        <v>260000</v>
      </c>
      <c r="E13" s="27">
        <v>-260000</v>
      </c>
      <c r="F13" s="25">
        <f t="shared" si="0"/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6" customFormat="1" ht="12.75">
      <c r="A14" s="23">
        <v>6</v>
      </c>
      <c r="B14" s="8">
        <v>51</v>
      </c>
      <c r="C14" s="28" t="s">
        <v>15</v>
      </c>
      <c r="D14" s="27">
        <v>500000</v>
      </c>
      <c r="E14" s="27">
        <v>-500000</v>
      </c>
      <c r="F14" s="25">
        <f t="shared" si="0"/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6" customFormat="1" ht="12.75">
      <c r="A15" s="23">
        <v>7</v>
      </c>
      <c r="B15" s="8">
        <v>51</v>
      </c>
      <c r="C15" s="29" t="s">
        <v>16</v>
      </c>
      <c r="D15" s="27">
        <v>5000</v>
      </c>
      <c r="E15" s="27"/>
      <c r="F15" s="25">
        <f t="shared" si="0"/>
        <v>5000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6" customFormat="1" ht="12.75">
      <c r="A16" s="23">
        <v>8</v>
      </c>
      <c r="B16" s="8">
        <v>51</v>
      </c>
      <c r="C16" s="28" t="s">
        <v>17</v>
      </c>
      <c r="D16" s="27">
        <v>90000</v>
      </c>
      <c r="E16" s="27"/>
      <c r="F16" s="25">
        <f t="shared" si="0"/>
        <v>90000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6" customFormat="1" ht="12.75">
      <c r="A17" s="23">
        <v>9</v>
      </c>
      <c r="B17" s="8">
        <v>51</v>
      </c>
      <c r="C17" s="67" t="s">
        <v>68</v>
      </c>
      <c r="D17" s="27"/>
      <c r="E17" s="27">
        <v>760000</v>
      </c>
      <c r="F17" s="25">
        <f t="shared" si="0"/>
        <v>760000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6" customFormat="1" ht="12.75">
      <c r="A18" s="30"/>
      <c r="B18" s="31"/>
      <c r="C18" s="30" t="s">
        <v>18</v>
      </c>
      <c r="D18" s="32">
        <f>SUM(D19:D20)</f>
        <v>199000</v>
      </c>
      <c r="E18" s="32">
        <f>SUM(E19:E20)</f>
        <v>0</v>
      </c>
      <c r="F18" s="32">
        <f>SUM(F19:F20)</f>
        <v>199000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6" customFormat="1" ht="12.75">
      <c r="A19" s="23">
        <v>1</v>
      </c>
      <c r="B19" s="8">
        <v>60</v>
      </c>
      <c r="C19" s="33" t="s">
        <v>19</v>
      </c>
      <c r="D19" s="27">
        <v>20000</v>
      </c>
      <c r="E19" s="27"/>
      <c r="F19" s="25">
        <f t="shared" si="0"/>
        <v>20000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6" customFormat="1" ht="25.5">
      <c r="A20" s="23">
        <v>2</v>
      </c>
      <c r="B20" s="8">
        <v>60</v>
      </c>
      <c r="C20" s="34" t="s">
        <v>20</v>
      </c>
      <c r="D20" s="27">
        <v>179000</v>
      </c>
      <c r="E20" s="27"/>
      <c r="F20" s="25">
        <f t="shared" si="0"/>
        <v>179000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6" customFormat="1" ht="12.75">
      <c r="A21" s="35"/>
      <c r="B21" s="35"/>
      <c r="C21" s="35" t="s">
        <v>21</v>
      </c>
      <c r="D21" s="36">
        <f>D22</f>
        <v>60000</v>
      </c>
      <c r="E21" s="36">
        <f>E22</f>
        <v>0</v>
      </c>
      <c r="F21" s="36">
        <f>F22</f>
        <v>60000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6" customFormat="1" ht="12.75">
      <c r="A22" s="23">
        <v>1</v>
      </c>
      <c r="B22" s="8">
        <v>54</v>
      </c>
      <c r="C22" s="34" t="s">
        <v>22</v>
      </c>
      <c r="D22" s="37">
        <v>60000</v>
      </c>
      <c r="E22" s="37"/>
      <c r="F22" s="37">
        <v>60000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6" ht="12.75">
      <c r="A23" s="38"/>
      <c r="B23" s="31"/>
      <c r="C23" s="30" t="s">
        <v>23</v>
      </c>
      <c r="D23" s="32">
        <f>SUM(D24:D26)</f>
        <v>50000</v>
      </c>
      <c r="E23" s="32">
        <f>SUM(E24:E26)</f>
        <v>0</v>
      </c>
      <c r="F23" s="32">
        <f>SUM(F24:F26)</f>
        <v>50000</v>
      </c>
    </row>
    <row r="24" spans="1:6" ht="12.75">
      <c r="A24" s="39">
        <v>1</v>
      </c>
      <c r="B24" s="40">
        <v>65</v>
      </c>
      <c r="C24" s="41" t="s">
        <v>24</v>
      </c>
      <c r="D24" s="42">
        <v>30000</v>
      </c>
      <c r="E24" s="42"/>
      <c r="F24" s="25">
        <f>E24+D24</f>
        <v>30000</v>
      </c>
    </row>
    <row r="25" spans="1:6" ht="12.75">
      <c r="A25" s="39">
        <v>2</v>
      </c>
      <c r="B25" s="40">
        <v>65</v>
      </c>
      <c r="C25" s="41" t="s">
        <v>25</v>
      </c>
      <c r="D25" s="42">
        <v>15000</v>
      </c>
      <c r="E25" s="42"/>
      <c r="F25" s="25">
        <f>E25+D25</f>
        <v>15000</v>
      </c>
    </row>
    <row r="26" spans="1:6" ht="12.75">
      <c r="A26" s="39">
        <v>3</v>
      </c>
      <c r="B26" s="40">
        <v>65</v>
      </c>
      <c r="C26" s="41" t="s">
        <v>26</v>
      </c>
      <c r="D26" s="42">
        <v>5000</v>
      </c>
      <c r="E26" s="42"/>
      <c r="F26" s="25">
        <f>E26+D26</f>
        <v>5000</v>
      </c>
    </row>
    <row r="27" spans="1:6" ht="12.75">
      <c r="A27" s="38"/>
      <c r="B27" s="31"/>
      <c r="C27" s="30" t="s">
        <v>27</v>
      </c>
      <c r="D27" s="32">
        <f>SUM(D28:D31)</f>
        <v>70000</v>
      </c>
      <c r="E27" s="32">
        <f>SUM(E28:E31)</f>
        <v>0</v>
      </c>
      <c r="F27" s="32">
        <f>SUM(F28:F31)</f>
        <v>70000</v>
      </c>
    </row>
    <row r="28" spans="1:6" ht="12.75">
      <c r="A28" s="39">
        <v>1</v>
      </c>
      <c r="B28" s="40">
        <v>65</v>
      </c>
      <c r="C28" s="41" t="s">
        <v>28</v>
      </c>
      <c r="D28" s="42">
        <v>21000</v>
      </c>
      <c r="E28" s="42"/>
      <c r="F28" s="25">
        <f>E28+D28</f>
        <v>21000</v>
      </c>
    </row>
    <row r="29" spans="1:6" ht="12.75">
      <c r="A29" s="39">
        <v>2</v>
      </c>
      <c r="B29" s="40">
        <v>65</v>
      </c>
      <c r="C29" s="41" t="s">
        <v>29</v>
      </c>
      <c r="D29" s="43">
        <v>20000</v>
      </c>
      <c r="E29" s="43"/>
      <c r="F29" s="25">
        <f>E29+D29</f>
        <v>20000</v>
      </c>
    </row>
    <row r="30" spans="1:6" ht="25.5">
      <c r="A30" s="39">
        <v>3</v>
      </c>
      <c r="B30" s="40">
        <v>65</v>
      </c>
      <c r="C30" s="41" t="s">
        <v>30</v>
      </c>
      <c r="D30" s="43">
        <v>19000</v>
      </c>
      <c r="E30" s="43"/>
      <c r="F30" s="25">
        <f>E30+D30</f>
        <v>19000</v>
      </c>
    </row>
    <row r="31" spans="1:6" ht="25.5">
      <c r="A31" s="39">
        <v>4</v>
      </c>
      <c r="B31" s="40">
        <v>65</v>
      </c>
      <c r="C31" s="41" t="s">
        <v>31</v>
      </c>
      <c r="D31" s="43">
        <v>10000</v>
      </c>
      <c r="E31" s="43"/>
      <c r="F31" s="25">
        <f>E31+D31</f>
        <v>10000</v>
      </c>
    </row>
    <row r="32" spans="1:6" ht="12.75">
      <c r="A32" s="38"/>
      <c r="B32" s="31"/>
      <c r="C32" s="30" t="s">
        <v>32</v>
      </c>
      <c r="D32" s="32">
        <f>SUM(D33:D34)</f>
        <v>80000</v>
      </c>
      <c r="E32" s="32">
        <f>SUM(E33:E34)</f>
        <v>0</v>
      </c>
      <c r="F32" s="32">
        <f>SUM(F33:F34)</f>
        <v>80000</v>
      </c>
    </row>
    <row r="33" spans="1:6" ht="12.75">
      <c r="A33" s="39">
        <v>1</v>
      </c>
      <c r="B33" s="44">
        <v>65</v>
      </c>
      <c r="C33" s="45" t="s">
        <v>33</v>
      </c>
      <c r="D33" s="46">
        <v>45000</v>
      </c>
      <c r="E33" s="46"/>
      <c r="F33" s="25">
        <f>E33+D33</f>
        <v>45000</v>
      </c>
    </row>
    <row r="34" spans="1:6" ht="25.5">
      <c r="A34" s="39">
        <v>2</v>
      </c>
      <c r="B34" s="44">
        <v>65</v>
      </c>
      <c r="C34" s="45" t="s">
        <v>34</v>
      </c>
      <c r="D34" s="46">
        <v>35000</v>
      </c>
      <c r="E34" s="46"/>
      <c r="F34" s="25">
        <f>E34+D34</f>
        <v>35000</v>
      </c>
    </row>
    <row r="35" spans="1:6" ht="12.75">
      <c r="A35" s="47"/>
      <c r="B35" s="48"/>
      <c r="C35" s="30" t="s">
        <v>35</v>
      </c>
      <c r="D35" s="32">
        <f>SUM(D36:D45)</f>
        <v>2500000</v>
      </c>
      <c r="E35" s="32">
        <f>SUM(E36:E45)</f>
        <v>-650000</v>
      </c>
      <c r="F35" s="32">
        <f>SUM(F36:F45)</f>
        <v>1850000</v>
      </c>
    </row>
    <row r="36" spans="1:6" ht="25.5">
      <c r="A36" s="49">
        <v>1</v>
      </c>
      <c r="B36" s="50">
        <v>66</v>
      </c>
      <c r="C36" s="51" t="s">
        <v>36</v>
      </c>
      <c r="D36" s="52">
        <v>650000</v>
      </c>
      <c r="E36" s="52">
        <v>-650000</v>
      </c>
      <c r="F36" s="25">
        <f aca="true" t="shared" si="1" ref="F36:F45">E36+D36</f>
        <v>0</v>
      </c>
    </row>
    <row r="37" spans="1:6" ht="12.75">
      <c r="A37" s="49">
        <v>2</v>
      </c>
      <c r="B37" s="50">
        <v>66</v>
      </c>
      <c r="C37" s="51" t="s">
        <v>37</v>
      </c>
      <c r="D37" s="52">
        <v>450000</v>
      </c>
      <c r="E37" s="52"/>
      <c r="F37" s="25">
        <f t="shared" si="1"/>
        <v>450000</v>
      </c>
    </row>
    <row r="38" spans="1:6" ht="25.5">
      <c r="A38" s="49">
        <v>3</v>
      </c>
      <c r="B38" s="50">
        <v>66</v>
      </c>
      <c r="C38" s="51" t="s">
        <v>38</v>
      </c>
      <c r="D38" s="52">
        <v>350000</v>
      </c>
      <c r="E38" s="52"/>
      <c r="F38" s="25">
        <f t="shared" si="1"/>
        <v>350000</v>
      </c>
    </row>
    <row r="39" spans="1:6" ht="25.5">
      <c r="A39" s="49">
        <v>4</v>
      </c>
      <c r="B39" s="50">
        <v>66</v>
      </c>
      <c r="C39" s="51" t="s">
        <v>39</v>
      </c>
      <c r="D39" s="52">
        <v>100000</v>
      </c>
      <c r="E39" s="52"/>
      <c r="F39" s="25">
        <f t="shared" si="1"/>
        <v>100000</v>
      </c>
    </row>
    <row r="40" spans="1:6" ht="12.75">
      <c r="A40" s="49">
        <v>5</v>
      </c>
      <c r="B40" s="50">
        <v>66</v>
      </c>
      <c r="C40" s="51" t="s">
        <v>40</v>
      </c>
      <c r="D40" s="52">
        <v>100000</v>
      </c>
      <c r="E40" s="52"/>
      <c r="F40" s="25">
        <f t="shared" si="1"/>
        <v>100000</v>
      </c>
    </row>
    <row r="41" spans="1:6" ht="12.75">
      <c r="A41" s="49">
        <v>6</v>
      </c>
      <c r="B41" s="50">
        <v>66</v>
      </c>
      <c r="C41" s="51" t="s">
        <v>41</v>
      </c>
      <c r="D41" s="52">
        <v>100000</v>
      </c>
      <c r="E41" s="52"/>
      <c r="F41" s="25">
        <f t="shared" si="1"/>
        <v>100000</v>
      </c>
    </row>
    <row r="42" spans="1:6" ht="12.75">
      <c r="A42" s="49">
        <v>7</v>
      </c>
      <c r="B42" s="50">
        <v>66</v>
      </c>
      <c r="C42" s="51" t="s">
        <v>42</v>
      </c>
      <c r="D42" s="52">
        <v>100000</v>
      </c>
      <c r="E42" s="52"/>
      <c r="F42" s="25">
        <f t="shared" si="1"/>
        <v>100000</v>
      </c>
    </row>
    <row r="43" spans="1:6" ht="12.75">
      <c r="A43" s="49">
        <v>8</v>
      </c>
      <c r="B43" s="50">
        <v>66</v>
      </c>
      <c r="C43" s="51" t="s">
        <v>43</v>
      </c>
      <c r="D43" s="52">
        <v>200000</v>
      </c>
      <c r="E43" s="52"/>
      <c r="F43" s="25">
        <f t="shared" si="1"/>
        <v>200000</v>
      </c>
    </row>
    <row r="44" spans="1:6" ht="12.75">
      <c r="A44" s="49">
        <v>9</v>
      </c>
      <c r="B44" s="50">
        <v>66</v>
      </c>
      <c r="C44" s="53" t="s">
        <v>44</v>
      </c>
      <c r="D44" s="52">
        <v>400000</v>
      </c>
      <c r="E44" s="52"/>
      <c r="F44" s="25">
        <f t="shared" si="1"/>
        <v>400000</v>
      </c>
    </row>
    <row r="45" spans="1:6" ht="25.5">
      <c r="A45" s="49">
        <v>10</v>
      </c>
      <c r="B45" s="50">
        <v>66</v>
      </c>
      <c r="C45" s="53" t="s">
        <v>45</v>
      </c>
      <c r="D45" s="52">
        <v>50000</v>
      </c>
      <c r="E45" s="52"/>
      <c r="F45" s="25">
        <f t="shared" si="1"/>
        <v>50000</v>
      </c>
    </row>
    <row r="46" spans="1:6" ht="12.75">
      <c r="A46" s="54"/>
      <c r="B46" s="54"/>
      <c r="C46" s="30" t="s">
        <v>46</v>
      </c>
      <c r="D46" s="32">
        <f>SUM(D47:D49)</f>
        <v>1750000</v>
      </c>
      <c r="E46" s="32">
        <f>SUM(E47:E49)</f>
        <v>0</v>
      </c>
      <c r="F46" s="32">
        <f>SUM(F47:F49)</f>
        <v>1750000</v>
      </c>
    </row>
    <row r="47" spans="1:6" ht="12.75">
      <c r="A47" s="49">
        <v>1</v>
      </c>
      <c r="B47" s="50">
        <v>66</v>
      </c>
      <c r="C47" s="41" t="s">
        <v>47</v>
      </c>
      <c r="D47" s="55">
        <v>1500000</v>
      </c>
      <c r="E47" s="55"/>
      <c r="F47" s="25">
        <f>E47+D47</f>
        <v>1500000</v>
      </c>
    </row>
    <row r="48" spans="1:6" ht="12.75">
      <c r="A48" s="49">
        <v>2</v>
      </c>
      <c r="B48" s="50">
        <v>66</v>
      </c>
      <c r="C48" s="41" t="s">
        <v>48</v>
      </c>
      <c r="D48" s="55">
        <v>100000</v>
      </c>
      <c r="E48" s="55"/>
      <c r="F48" s="25">
        <f>E48+D48</f>
        <v>100000</v>
      </c>
    </row>
    <row r="49" spans="1:6" ht="12.75">
      <c r="A49" s="49">
        <v>3</v>
      </c>
      <c r="B49" s="50">
        <v>66</v>
      </c>
      <c r="C49" s="41" t="s">
        <v>49</v>
      </c>
      <c r="D49" s="55">
        <v>150000</v>
      </c>
      <c r="E49" s="55"/>
      <c r="F49" s="25">
        <f>E49+D49</f>
        <v>150000</v>
      </c>
    </row>
    <row r="50" spans="1:6" ht="12.75">
      <c r="A50" s="56"/>
      <c r="B50" s="54"/>
      <c r="C50" s="57" t="s">
        <v>50</v>
      </c>
      <c r="D50" s="58">
        <f>D51+D64+D67</f>
        <v>428000</v>
      </c>
      <c r="E50" s="58">
        <f>E51+E64+E67</f>
        <v>0</v>
      </c>
      <c r="F50" s="58">
        <f>F51+F64+F67</f>
        <v>428000</v>
      </c>
    </row>
    <row r="51" spans="1:6" ht="12.75">
      <c r="A51" s="56"/>
      <c r="B51" s="54"/>
      <c r="C51" s="57" t="s">
        <v>51</v>
      </c>
      <c r="D51" s="58">
        <f>SUM(D52:D63)</f>
        <v>368000</v>
      </c>
      <c r="E51" s="58">
        <f>SUM(E52:E63)</f>
        <v>0</v>
      </c>
      <c r="F51" s="58">
        <f>SUM(F52:F63)</f>
        <v>368000</v>
      </c>
    </row>
    <row r="52" spans="1:6" ht="12.75">
      <c r="A52" s="59">
        <v>1</v>
      </c>
      <c r="B52" s="60">
        <v>67</v>
      </c>
      <c r="C52" s="41" t="s">
        <v>69</v>
      </c>
      <c r="D52" s="61">
        <v>30000</v>
      </c>
      <c r="E52" s="61"/>
      <c r="F52" s="25">
        <f aca="true" t="shared" si="2" ref="F52:F63">E52+D52</f>
        <v>30000</v>
      </c>
    </row>
    <row r="53" spans="1:6" ht="12.75">
      <c r="A53" s="59">
        <v>2</v>
      </c>
      <c r="B53" s="60">
        <v>67</v>
      </c>
      <c r="C53" s="41" t="s">
        <v>52</v>
      </c>
      <c r="D53" s="61">
        <v>30000</v>
      </c>
      <c r="E53" s="61"/>
      <c r="F53" s="25">
        <f t="shared" si="2"/>
        <v>30000</v>
      </c>
    </row>
    <row r="54" spans="1:6" ht="12.75">
      <c r="A54" s="59">
        <v>3</v>
      </c>
      <c r="B54" s="60">
        <v>67</v>
      </c>
      <c r="C54" s="41" t="s">
        <v>53</v>
      </c>
      <c r="D54" s="61">
        <v>10000</v>
      </c>
      <c r="E54" s="61"/>
      <c r="F54" s="25">
        <f t="shared" si="2"/>
        <v>10000</v>
      </c>
    </row>
    <row r="55" spans="1:6" ht="12.75">
      <c r="A55" s="59">
        <v>4</v>
      </c>
      <c r="B55" s="60">
        <v>67</v>
      </c>
      <c r="C55" s="41" t="s">
        <v>54</v>
      </c>
      <c r="D55" s="61">
        <v>5000</v>
      </c>
      <c r="E55" s="61"/>
      <c r="F55" s="25">
        <f t="shared" si="2"/>
        <v>5000</v>
      </c>
    </row>
    <row r="56" spans="1:6" ht="12.75">
      <c r="A56" s="59">
        <v>5</v>
      </c>
      <c r="B56" s="60">
        <v>67</v>
      </c>
      <c r="C56" s="41" t="s">
        <v>70</v>
      </c>
      <c r="D56" s="61">
        <v>35000</v>
      </c>
      <c r="E56" s="61"/>
      <c r="F56" s="25">
        <f t="shared" si="2"/>
        <v>35000</v>
      </c>
    </row>
    <row r="57" spans="1:6" ht="12.75">
      <c r="A57" s="59">
        <v>6</v>
      </c>
      <c r="B57" s="60">
        <v>67</v>
      </c>
      <c r="C57" s="41" t="s">
        <v>55</v>
      </c>
      <c r="D57" s="61">
        <v>25000</v>
      </c>
      <c r="E57" s="61"/>
      <c r="F57" s="25">
        <f t="shared" si="2"/>
        <v>25000</v>
      </c>
    </row>
    <row r="58" spans="1:6" ht="12.75">
      <c r="A58" s="59">
        <v>7</v>
      </c>
      <c r="B58" s="60">
        <v>67</v>
      </c>
      <c r="C58" s="41" t="s">
        <v>56</v>
      </c>
      <c r="D58" s="61">
        <v>13000</v>
      </c>
      <c r="E58" s="61"/>
      <c r="F58" s="25">
        <f t="shared" si="2"/>
        <v>13000</v>
      </c>
    </row>
    <row r="59" spans="1:6" ht="25.5">
      <c r="A59" s="59">
        <v>8</v>
      </c>
      <c r="B59" s="60">
        <v>67</v>
      </c>
      <c r="C59" s="41" t="s">
        <v>57</v>
      </c>
      <c r="D59" s="61">
        <v>75000</v>
      </c>
      <c r="E59" s="61"/>
      <c r="F59" s="25">
        <f t="shared" si="2"/>
        <v>75000</v>
      </c>
    </row>
    <row r="60" spans="1:6" ht="12.75">
      <c r="A60" s="59">
        <v>9</v>
      </c>
      <c r="B60" s="60">
        <v>67</v>
      </c>
      <c r="C60" s="41" t="s">
        <v>71</v>
      </c>
      <c r="D60" s="61">
        <v>40000</v>
      </c>
      <c r="E60" s="61"/>
      <c r="F60" s="25">
        <f t="shared" si="2"/>
        <v>40000</v>
      </c>
    </row>
    <row r="61" spans="1:6" ht="25.5">
      <c r="A61" s="59">
        <v>10</v>
      </c>
      <c r="B61" s="60">
        <v>67</v>
      </c>
      <c r="C61" s="41" t="s">
        <v>58</v>
      </c>
      <c r="D61" s="61">
        <v>15000</v>
      </c>
      <c r="E61" s="61"/>
      <c r="F61" s="25">
        <f t="shared" si="2"/>
        <v>15000</v>
      </c>
    </row>
    <row r="62" spans="1:6" ht="25.5">
      <c r="A62" s="59">
        <v>11</v>
      </c>
      <c r="B62" s="60">
        <v>67</v>
      </c>
      <c r="C62" s="41" t="s">
        <v>59</v>
      </c>
      <c r="D62" s="61">
        <v>50000</v>
      </c>
      <c r="E62" s="61"/>
      <c r="F62" s="25">
        <f t="shared" si="2"/>
        <v>50000</v>
      </c>
    </row>
    <row r="63" spans="1:6" ht="25.5">
      <c r="A63" s="59">
        <v>12</v>
      </c>
      <c r="B63" s="60">
        <v>67</v>
      </c>
      <c r="C63" s="41" t="s">
        <v>60</v>
      </c>
      <c r="D63" s="61">
        <v>40000</v>
      </c>
      <c r="E63" s="61"/>
      <c r="F63" s="25">
        <f t="shared" si="2"/>
        <v>40000</v>
      </c>
    </row>
    <row r="64" spans="1:229" s="62" customFormat="1" ht="12.75">
      <c r="A64" s="57"/>
      <c r="B64" s="54"/>
      <c r="C64" s="57" t="s">
        <v>61</v>
      </c>
      <c r="D64" s="58">
        <f>SUM(D65:D66)</f>
        <v>20000</v>
      </c>
      <c r="E64" s="58">
        <f>SUM(E65:E66)</f>
        <v>0</v>
      </c>
      <c r="F64" s="58">
        <f>SUM(F65:F66)</f>
        <v>20000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</row>
    <row r="65" spans="1:229" s="62" customFormat="1" ht="12.75">
      <c r="A65" s="63">
        <v>1</v>
      </c>
      <c r="B65" s="64">
        <v>67</v>
      </c>
      <c r="C65" s="41" t="s">
        <v>62</v>
      </c>
      <c r="D65" s="65">
        <v>10000</v>
      </c>
      <c r="E65" s="65"/>
      <c r="F65" s="25">
        <f>E65+D65</f>
        <v>10000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</row>
    <row r="66" spans="1:229" s="62" customFormat="1" ht="12.75">
      <c r="A66" s="63">
        <v>2</v>
      </c>
      <c r="B66" s="64">
        <v>67</v>
      </c>
      <c r="C66" s="41" t="s">
        <v>63</v>
      </c>
      <c r="D66" s="65">
        <v>10000</v>
      </c>
      <c r="E66" s="65"/>
      <c r="F66" s="25">
        <f>E66+D66</f>
        <v>10000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</row>
    <row r="67" spans="1:229" s="62" customFormat="1" ht="12.75">
      <c r="A67" s="57"/>
      <c r="B67" s="54"/>
      <c r="C67" s="57" t="s">
        <v>64</v>
      </c>
      <c r="D67" s="58">
        <f>SUM(D68:D68)</f>
        <v>40000</v>
      </c>
      <c r="E67" s="58">
        <f>SUM(E68:E68)</f>
        <v>0</v>
      </c>
      <c r="F67" s="58">
        <f>SUM(F68:F68)</f>
        <v>40000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2" customFormat="1" ht="12.75">
      <c r="A68" s="63">
        <v>1</v>
      </c>
      <c r="B68" s="64">
        <v>67</v>
      </c>
      <c r="C68" s="41" t="s">
        <v>65</v>
      </c>
      <c r="D68" s="42">
        <v>40000</v>
      </c>
      <c r="E68" s="42"/>
      <c r="F68" s="25">
        <f>E68+D68</f>
        <v>40000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</sheetData>
  <sheetProtection/>
  <autoFilter ref="A4:C68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90" r:id="rId1"/>
  <headerFooter alignWithMargins="0">
    <oddHeader>&amp;LROMÂNIA
JUDEȚUL MUREȘ
CONSILIUL JUDEȚEAN&amp;C&amp;"Arial,Aldin" 
Programul de  Reparaţii pe  anul 2020
&amp;RAnexa nr.8a la HCJM nr.____/2020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2020-02-27T13:05:35Z</cp:lastPrinted>
  <dcterms:created xsi:type="dcterms:W3CDTF">2020-02-14T07:53:13Z</dcterms:created>
  <dcterms:modified xsi:type="dcterms:W3CDTF">2020-03-06T08:04:11Z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