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296" windowHeight="8700" activeTab="0"/>
  </bookViews>
  <sheets>
    <sheet name="costuri medii anex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<sst xmlns="http://schemas.openxmlformats.org/spreadsheetml/2006/main" count="37" uniqueCount="37">
  <si>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Anexă</t>
  </si>
  <si>
    <t>Nr.</t>
  </si>
  <si>
    <t>Denumire subunitate</t>
  </si>
  <si>
    <t>Număr beneficiari</t>
  </si>
  <si>
    <t>Total CTF Sâncrai</t>
  </si>
  <si>
    <t>Total CTF Judeţ</t>
  </si>
  <si>
    <t>Total CRCDN Mureş</t>
  </si>
  <si>
    <t>Total Materna</t>
  </si>
  <si>
    <t>Total SIRU</t>
  </si>
  <si>
    <t>Total AMP</t>
  </si>
  <si>
    <t>Total CTF Reghin</t>
  </si>
  <si>
    <t>Casa ADA şi ADI</t>
  </si>
  <si>
    <t>CRRN Brâncoveneşti</t>
  </si>
  <si>
    <t>CRRN Reghin</t>
  </si>
  <si>
    <t>CRRN Călugăreni</t>
  </si>
  <si>
    <t>CIA Reghin</t>
  </si>
  <si>
    <t>CIA Căpuşu de Câmpie</t>
  </si>
  <si>
    <t xml:space="preserve">CIA Lunca Mureşului </t>
  </si>
  <si>
    <t>CIA Sighişoara</t>
  </si>
  <si>
    <t>CIA Glodeni</t>
  </si>
  <si>
    <t>CRRN Luduş</t>
  </si>
  <si>
    <t>TOTAL</t>
  </si>
  <si>
    <t>Cost mediu/beneficiar/lună (lei)</t>
  </si>
  <si>
    <t>Cost mediu/beneficiar/an(lei)</t>
  </si>
  <si>
    <t>Cost standard/an (lei)</t>
  </si>
  <si>
    <t>CSCDN Sighişoara şi Ambulatoriu</t>
  </si>
  <si>
    <t>Buget aprobat 2017 (lei)</t>
  </si>
  <si>
    <t>CRRN Ceusau de Campie</t>
  </si>
  <si>
    <t>Director General                                                                      Director General Adjunct Economic</t>
  </si>
  <si>
    <t>Buget realizat 2019 (lei)</t>
  </si>
  <si>
    <t>Situaţia centralizatoare a costurilor medii lunare de întreţinere pentru anul 2019 la nivelul serviciilor sociale destinate protecţiei drepturilor copiilor şi celor destinate persoanelor cu dizabilităţi din subordinea/structura DGASPC Mureş</t>
  </si>
  <si>
    <t>CPV Ideciu</t>
  </si>
  <si>
    <t>COST MEDIU COPIL :</t>
  </si>
  <si>
    <t>COST MEDIU ADULT:</t>
  </si>
  <si>
    <t xml:space="preserve">                   Miklea Hajnal Katalin                                                                   Hirsan-Magdun Aurelia Carmen </t>
  </si>
  <si>
    <t>3747 LEI/BENEFICIAR</t>
  </si>
  <si>
    <t>5002 LEI/BENEFICIAR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</si>
</sst>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0">
      <selection activeCell="N16" sqref="N16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3" width="12.421875" style="0" hidden="1" customWidth="1"/>
    <col min="4" max="4" width="10.140625" style="0" customWidth="1"/>
    <col min="5" max="5" width="12.8515625" style="0" customWidth="1"/>
    <col min="6" max="6" width="14.57421875" style="0" customWidth="1"/>
    <col min="7" max="7" width="12.28125" style="0" customWidth="1"/>
    <col min="8" max="8" width="12.421875" style="0" customWidth="1"/>
    <col min="10" max="10" width="11.140625" style="0" bestFit="1" customWidth="1"/>
  </cols>
  <sheetData>
    <row r="2" ht="12.75">
      <c r="H2" s="4" t="s">
        <v>0</v>
      </c>
    </row>
    <row r="3" spans="1:8" ht="33.75" customHeight="1">
      <c r="A3" s="22" t="s">
        <v>30</v>
      </c>
      <c r="B3" s="23"/>
      <c r="C3" s="23"/>
      <c r="D3" s="23"/>
      <c r="E3" s="23"/>
      <c r="F3" s="23"/>
      <c r="G3" s="23"/>
      <c r="H3" s="23"/>
    </row>
    <row r="4" spans="1:8" ht="38.25" customHeight="1">
      <c r="A4" s="3" t="s">
        <v>1</v>
      </c>
      <c r="B4" s="3" t="s">
        <v>2</v>
      </c>
      <c r="C4" s="12" t="s">
        <v>26</v>
      </c>
      <c r="D4" s="3" t="s">
        <v>3</v>
      </c>
      <c r="E4" s="12" t="s">
        <v>29</v>
      </c>
      <c r="F4" s="3" t="s">
        <v>23</v>
      </c>
      <c r="G4" s="3" t="s">
        <v>24</v>
      </c>
      <c r="H4" s="3" t="s">
        <v>22</v>
      </c>
    </row>
    <row r="5" spans="1:8" ht="15.75" customHeight="1">
      <c r="A5" s="5">
        <v>1</v>
      </c>
      <c r="B5" s="1" t="s">
        <v>4</v>
      </c>
      <c r="C5" s="2">
        <v>2884000</v>
      </c>
      <c r="D5" s="6">
        <v>88</v>
      </c>
      <c r="E5" s="2">
        <v>3301857</v>
      </c>
      <c r="F5" s="2">
        <f aca="true" t="shared" si="0" ref="F5:F24">E5/D5</f>
        <v>37521.10227272727</v>
      </c>
      <c r="G5" s="2">
        <v>25955</v>
      </c>
      <c r="H5" s="2">
        <f>E5/D5/12</f>
        <v>3126.7585227272725</v>
      </c>
    </row>
    <row r="6" spans="1:8" ht="15.75" customHeight="1">
      <c r="A6" s="5">
        <v>2</v>
      </c>
      <c r="B6" s="1" t="s">
        <v>5</v>
      </c>
      <c r="C6" s="2">
        <v>3235000</v>
      </c>
      <c r="D6" s="6">
        <v>116</v>
      </c>
      <c r="E6" s="2">
        <v>4168006</v>
      </c>
      <c r="F6" s="2">
        <f t="shared" si="0"/>
        <v>35931.08620689655</v>
      </c>
      <c r="G6" s="2">
        <v>25955</v>
      </c>
      <c r="H6" s="2">
        <f aca="true" t="shared" si="1" ref="H6:H24">E6/D6/12</f>
        <v>2994.257183908046</v>
      </c>
    </row>
    <row r="7" spans="1:8" ht="15.75" customHeight="1">
      <c r="A7" s="5">
        <v>3</v>
      </c>
      <c r="B7" s="1" t="s">
        <v>6</v>
      </c>
      <c r="C7" s="2">
        <v>6765000</v>
      </c>
      <c r="D7" s="6">
        <v>71</v>
      </c>
      <c r="E7" s="2">
        <v>7771208</v>
      </c>
      <c r="F7" s="2">
        <f t="shared" si="0"/>
        <v>109453.6338028169</v>
      </c>
      <c r="G7" s="2">
        <v>33955</v>
      </c>
      <c r="H7" s="2">
        <f t="shared" si="1"/>
        <v>9121.13615023474</v>
      </c>
    </row>
    <row r="8" spans="1:8" ht="15.75" customHeight="1">
      <c r="A8" s="5">
        <v>4</v>
      </c>
      <c r="B8" s="1" t="s">
        <v>7</v>
      </c>
      <c r="C8" s="2">
        <v>771000</v>
      </c>
      <c r="D8" s="6">
        <v>22</v>
      </c>
      <c r="E8" s="2">
        <v>1019495</v>
      </c>
      <c r="F8" s="2">
        <f t="shared" si="0"/>
        <v>46340.681818181816</v>
      </c>
      <c r="G8" s="2">
        <v>45931</v>
      </c>
      <c r="H8" s="2">
        <f t="shared" si="1"/>
        <v>3861.7234848484845</v>
      </c>
    </row>
    <row r="9" spans="1:8" ht="15.75" customHeight="1">
      <c r="A9" s="5">
        <v>5</v>
      </c>
      <c r="B9" s="1" t="s">
        <v>8</v>
      </c>
      <c r="C9" s="2">
        <v>2287000</v>
      </c>
      <c r="D9" s="6">
        <v>19</v>
      </c>
      <c r="E9" s="2">
        <v>3366775</v>
      </c>
      <c r="F9" s="2">
        <f t="shared" si="0"/>
        <v>177198.68421052632</v>
      </c>
      <c r="G9" s="2">
        <v>40173</v>
      </c>
      <c r="H9" s="2">
        <f t="shared" si="1"/>
        <v>14766.55701754386</v>
      </c>
    </row>
    <row r="10" spans="1:8" ht="15.75" customHeight="1">
      <c r="A10" s="5">
        <v>6</v>
      </c>
      <c r="B10" s="1" t="s">
        <v>9</v>
      </c>
      <c r="C10" s="2">
        <v>9154000</v>
      </c>
      <c r="D10" s="6">
        <v>419</v>
      </c>
      <c r="E10" s="2">
        <v>11282591</v>
      </c>
      <c r="F10" s="2">
        <f t="shared" si="0"/>
        <v>26927.424821002387</v>
      </c>
      <c r="G10" s="2">
        <v>21456</v>
      </c>
      <c r="H10" s="2">
        <f t="shared" si="1"/>
        <v>2243.9520684168656</v>
      </c>
    </row>
    <row r="11" spans="1:8" ht="15.75" customHeight="1">
      <c r="A11" s="5">
        <v>7</v>
      </c>
      <c r="B11" s="1" t="s">
        <v>10</v>
      </c>
      <c r="C11" s="2">
        <v>2697000</v>
      </c>
      <c r="D11" s="6">
        <v>42</v>
      </c>
      <c r="E11" s="2">
        <v>3438034</v>
      </c>
      <c r="F11" s="2">
        <f t="shared" si="0"/>
        <v>81857.95238095238</v>
      </c>
      <c r="G11" s="2">
        <v>25955</v>
      </c>
      <c r="H11" s="2">
        <f t="shared" si="1"/>
        <v>6821.496031746032</v>
      </c>
    </row>
    <row r="12" spans="1:8" ht="15.75" customHeight="1">
      <c r="A12" s="5">
        <v>8</v>
      </c>
      <c r="B12" s="1" t="s">
        <v>11</v>
      </c>
      <c r="C12" s="2">
        <v>173000</v>
      </c>
      <c r="D12" s="6">
        <v>6</v>
      </c>
      <c r="E12" s="2">
        <v>190870</v>
      </c>
      <c r="F12" s="2">
        <f t="shared" si="0"/>
        <v>31811.666666666668</v>
      </c>
      <c r="G12" s="2">
        <v>24602</v>
      </c>
      <c r="H12" s="2">
        <f t="shared" si="1"/>
        <v>2650.972222222222</v>
      </c>
    </row>
    <row r="13" spans="1:8" ht="15.75" customHeight="1">
      <c r="A13" s="5">
        <v>9</v>
      </c>
      <c r="B13" s="1" t="s">
        <v>25</v>
      </c>
      <c r="C13" s="2">
        <v>2962000</v>
      </c>
      <c r="D13" s="6">
        <v>74</v>
      </c>
      <c r="E13" s="2">
        <v>3999612</v>
      </c>
      <c r="F13" s="2">
        <f t="shared" si="0"/>
        <v>54048.81081081081</v>
      </c>
      <c r="G13" s="2">
        <v>39078</v>
      </c>
      <c r="H13" s="2">
        <f t="shared" si="1"/>
        <v>4504.0675675675675</v>
      </c>
    </row>
    <row r="14" spans="1:8" ht="15.75" customHeight="1">
      <c r="A14" s="5">
        <v>10</v>
      </c>
      <c r="B14" s="8" t="s">
        <v>12</v>
      </c>
      <c r="C14" s="2">
        <v>15987000</v>
      </c>
      <c r="D14" s="6">
        <v>283</v>
      </c>
      <c r="E14" s="2">
        <v>19434976</v>
      </c>
      <c r="F14" s="2">
        <f t="shared" si="0"/>
        <v>68674.82685512367</v>
      </c>
      <c r="G14" s="2">
        <v>37870</v>
      </c>
      <c r="H14" s="2">
        <f t="shared" si="1"/>
        <v>5722.902237926973</v>
      </c>
    </row>
    <row r="15" spans="1:8" ht="15.75" customHeight="1">
      <c r="A15" s="5">
        <v>11</v>
      </c>
      <c r="B15" s="8" t="s">
        <v>13</v>
      </c>
      <c r="C15" s="2">
        <v>2917000</v>
      </c>
      <c r="D15" s="6">
        <v>50</v>
      </c>
      <c r="E15" s="2">
        <v>4010614</v>
      </c>
      <c r="F15" s="2">
        <f t="shared" si="0"/>
        <v>80212.28</v>
      </c>
      <c r="G15" s="2">
        <v>37780</v>
      </c>
      <c r="H15" s="2">
        <f t="shared" si="1"/>
        <v>6684.356666666667</v>
      </c>
    </row>
    <row r="16" spans="1:8" ht="15.75" customHeight="1">
      <c r="A16" s="5">
        <v>12</v>
      </c>
      <c r="B16" s="1" t="s">
        <v>14</v>
      </c>
      <c r="C16" s="2">
        <v>10803000</v>
      </c>
      <c r="D16" s="6">
        <v>247</v>
      </c>
      <c r="E16" s="2">
        <v>12419363</v>
      </c>
      <c r="F16" s="2">
        <f t="shared" si="0"/>
        <v>50280.82186234818</v>
      </c>
      <c r="G16" s="2">
        <v>37870</v>
      </c>
      <c r="H16" s="2">
        <f t="shared" si="1"/>
        <v>4190.068488529015</v>
      </c>
    </row>
    <row r="17" spans="1:8" ht="15.75" customHeight="1">
      <c r="A17" s="5">
        <v>13</v>
      </c>
      <c r="B17" s="8" t="s">
        <v>15</v>
      </c>
      <c r="C17" s="2">
        <v>2716000</v>
      </c>
      <c r="D17" s="6">
        <v>50</v>
      </c>
      <c r="E17" s="2">
        <v>3249342</v>
      </c>
      <c r="F17" s="2">
        <f t="shared" si="0"/>
        <v>64986.84</v>
      </c>
      <c r="G17" s="2">
        <v>33827</v>
      </c>
      <c r="H17" s="2">
        <f t="shared" si="1"/>
        <v>5415.57</v>
      </c>
    </row>
    <row r="18" spans="1:8" ht="15.75" customHeight="1">
      <c r="A18" s="5">
        <v>14</v>
      </c>
      <c r="B18" s="8" t="s">
        <v>16</v>
      </c>
      <c r="C18" s="2">
        <v>2671000</v>
      </c>
      <c r="D18" s="6">
        <v>61</v>
      </c>
      <c r="E18" s="2">
        <v>3218445</v>
      </c>
      <c r="F18" s="2">
        <f t="shared" si="0"/>
        <v>52761.39344262295</v>
      </c>
      <c r="G18" s="2">
        <v>33827</v>
      </c>
      <c r="H18" s="2">
        <f t="shared" si="1"/>
        <v>4396.782786885246</v>
      </c>
    </row>
    <row r="19" spans="1:8" ht="15.75" customHeight="1">
      <c r="A19" s="5">
        <v>15</v>
      </c>
      <c r="B19" s="8" t="s">
        <v>17</v>
      </c>
      <c r="C19" s="2">
        <v>3202000</v>
      </c>
      <c r="D19" s="6">
        <v>61</v>
      </c>
      <c r="E19" s="2">
        <v>3972369</v>
      </c>
      <c r="F19" s="2">
        <f t="shared" si="0"/>
        <v>65120.80327868852</v>
      </c>
      <c r="G19" s="2">
        <v>33827</v>
      </c>
      <c r="H19" s="2">
        <f t="shared" si="1"/>
        <v>5426.733606557377</v>
      </c>
    </row>
    <row r="20" spans="1:8" ht="15.75" customHeight="1">
      <c r="A20" s="5">
        <v>16</v>
      </c>
      <c r="B20" s="8" t="s">
        <v>18</v>
      </c>
      <c r="C20" s="2">
        <v>1226000</v>
      </c>
      <c r="D20" s="6">
        <v>41</v>
      </c>
      <c r="E20" s="2">
        <v>1516992</v>
      </c>
      <c r="F20" s="2">
        <f t="shared" si="0"/>
        <v>36999.80487804878</v>
      </c>
      <c r="G20" s="2">
        <v>33827</v>
      </c>
      <c r="H20" s="7">
        <f t="shared" si="1"/>
        <v>3083.317073170732</v>
      </c>
    </row>
    <row r="21" spans="1:8" ht="15.75" customHeight="1">
      <c r="A21" s="5">
        <v>17</v>
      </c>
      <c r="B21" s="8" t="s">
        <v>19</v>
      </c>
      <c r="C21" s="2">
        <v>4004000</v>
      </c>
      <c r="D21" s="6">
        <v>98</v>
      </c>
      <c r="E21" s="2">
        <v>5158458</v>
      </c>
      <c r="F21" s="2">
        <f t="shared" si="0"/>
        <v>52637.32653061225</v>
      </c>
      <c r="G21" s="2">
        <v>33827</v>
      </c>
      <c r="H21" s="7">
        <f t="shared" si="1"/>
        <v>4386.443877551021</v>
      </c>
    </row>
    <row r="22" spans="1:8" ht="15.75" customHeight="1">
      <c r="A22" s="5">
        <v>18</v>
      </c>
      <c r="B22" s="8" t="s">
        <v>27</v>
      </c>
      <c r="C22" s="2">
        <v>693000</v>
      </c>
      <c r="D22" s="6">
        <v>29</v>
      </c>
      <c r="E22" s="2">
        <v>3105145</v>
      </c>
      <c r="F22" s="2">
        <f t="shared" si="0"/>
        <v>107073.96551724138</v>
      </c>
      <c r="G22" s="2">
        <v>37870</v>
      </c>
      <c r="H22" s="7">
        <f>E22/D22/6</f>
        <v>17845.66091954023</v>
      </c>
    </row>
    <row r="23" spans="1:8" ht="15.75" customHeight="1">
      <c r="A23" s="5">
        <v>18</v>
      </c>
      <c r="B23" s="8" t="s">
        <v>31</v>
      </c>
      <c r="C23" s="2"/>
      <c r="D23" s="6">
        <v>67</v>
      </c>
      <c r="E23" s="2">
        <v>2768101</v>
      </c>
      <c r="F23" s="2">
        <f t="shared" si="0"/>
        <v>41314.94029850746</v>
      </c>
      <c r="G23" s="2">
        <v>23784</v>
      </c>
      <c r="H23" s="7">
        <f>E23/D23/6</f>
        <v>6885.8233830845775</v>
      </c>
    </row>
    <row r="24" spans="1:8" ht="15.75" customHeight="1">
      <c r="A24" s="5">
        <v>19</v>
      </c>
      <c r="B24" s="8" t="s">
        <v>20</v>
      </c>
      <c r="C24" s="2">
        <v>5328000</v>
      </c>
      <c r="D24" s="6">
        <v>102</v>
      </c>
      <c r="E24" s="2">
        <v>6525222</v>
      </c>
      <c r="F24" s="2">
        <f t="shared" si="0"/>
        <v>63972.76470588235</v>
      </c>
      <c r="G24" s="2">
        <v>37870</v>
      </c>
      <c r="H24" s="7">
        <f t="shared" si="1"/>
        <v>5331.063725490196</v>
      </c>
    </row>
    <row r="25" spans="1:10" ht="30" customHeight="1">
      <c r="A25" s="1"/>
      <c r="B25" s="9" t="s">
        <v>21</v>
      </c>
      <c r="C25" s="10">
        <f>SUM(C5:C24)</f>
        <v>80475000</v>
      </c>
      <c r="D25" s="11">
        <f>SUM(D5:D24)</f>
        <v>1946</v>
      </c>
      <c r="E25" s="10">
        <f>SUM(E5:E24)</f>
        <v>103917475</v>
      </c>
      <c r="F25" s="2"/>
      <c r="G25" s="2"/>
      <c r="H25" s="21">
        <v>4450</v>
      </c>
      <c r="J25" s="26"/>
    </row>
    <row r="26" spans="1:8" ht="30" customHeight="1">
      <c r="A26" s="13"/>
      <c r="B26" s="19" t="s">
        <v>32</v>
      </c>
      <c r="C26" s="14"/>
      <c r="D26" s="18" t="s">
        <v>35</v>
      </c>
      <c r="E26" s="14"/>
      <c r="F26" s="15"/>
      <c r="G26" s="15"/>
      <c r="H26" s="15"/>
    </row>
    <row r="27" spans="2:5" ht="12.75">
      <c r="B27" s="20" t="s">
        <v>33</v>
      </c>
      <c r="D27" s="17" t="s">
        <v>36</v>
      </c>
      <c r="E27" s="17"/>
    </row>
    <row r="28" spans="2:5" ht="12.75">
      <c r="B28" s="16"/>
      <c r="D28" s="17"/>
      <c r="E28" s="17"/>
    </row>
    <row r="29" spans="1:8" ht="12.75">
      <c r="A29" s="24" t="s">
        <v>28</v>
      </c>
      <c r="B29" s="24"/>
      <c r="C29" s="24"/>
      <c r="D29" s="24"/>
      <c r="E29" s="24"/>
      <c r="F29" s="24"/>
      <c r="G29" s="24"/>
      <c r="H29" s="24"/>
    </row>
    <row r="30" spans="1:8" ht="12.75">
      <c r="A30" s="25" t="s">
        <v>34</v>
      </c>
      <c r="B30" s="25"/>
      <c r="C30" s="25"/>
      <c r="D30" s="25"/>
      <c r="E30" s="25"/>
      <c r="F30" s="25"/>
      <c r="G30" s="25"/>
      <c r="H30" s="25"/>
    </row>
  </sheetData>
  <sheetProtection/>
  <mergeCells count="3">
    <mergeCell ref="A3:H3"/>
    <mergeCell ref="A29:H29"/>
    <mergeCell ref="A30:H30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User</cp:lastModifiedBy>
  <cp:lastPrinted>2018-01-31T10:18:04Z</cp:lastPrinted>
  <dcterms:created xsi:type="dcterms:W3CDTF">2015-05-21T12:05:01Z</dcterms:created>
  <dcterms:modified xsi:type="dcterms:W3CDTF">2020-01-31T07:01:58Z</dcterms:modified>
  <cp:category/>
  <cp:version/>
  <cp:contentType/>
  <cp:contentStatus/>
</cp:coreProperties>
</file>