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reparatii" sheetId="1" r:id="rId1"/>
  </sheets>
  <definedNames>
    <definedName name="_xlnm.Print_Titles" localSheetId="0">'reparatii'!$2:$5</definedName>
  </definedNames>
  <calcPr fullCalcOnLoad="1"/>
</workbook>
</file>

<file path=xl/sharedStrings.xml><?xml version="1.0" encoding="utf-8"?>
<sst xmlns="http://schemas.openxmlformats.org/spreadsheetml/2006/main" count="128" uniqueCount="127">
  <si>
    <t>Nr. crt.</t>
  </si>
  <si>
    <t>Simb.
cap. bug.</t>
  </si>
  <si>
    <t>Denumirea lucrării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</si>
  <si>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</si>
  <si>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</si>
  <si>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</si>
  <si>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</si>
  <si>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</si>
  <si>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>CAPITOL 60</t>
  </si>
  <si>
    <t>Reparaţii curente</t>
  </si>
  <si>
    <t>CENTRUL ŞCOLAR PENTRU EDUCAŢIE INCLUZIVĂ NR.1</t>
  </si>
  <si>
    <t>Lucrări de reaparaţii şi igienizare bloc alimentar şi grupuri sanitare</t>
  </si>
  <si>
    <t>CENTRUL ŞCOLAR PENTRU EDUCAŢIE INCLUZIVĂ NR.2</t>
  </si>
  <si>
    <t>CENTRUL ŞCOLAR DE EDUCAŢIE INCLUZIVĂ NR.3 S.A.M. REGHIN</t>
  </si>
  <si>
    <t xml:space="preserve">UNITATI  DE  CULTURA      </t>
  </si>
  <si>
    <t>Ansamblul Artistic Profesionist "Mureşul"</t>
  </si>
  <si>
    <t xml:space="preserve">Muzeul Judeţean MUREŞ                             </t>
  </si>
  <si>
    <t>Reparaţii ferestre depozite şi săli de expoziţie din Palatul Culturii, et. III, aripa stângă - sectia de arta</t>
  </si>
  <si>
    <t>Restaurare hol mare Palatul Culturii</t>
  </si>
  <si>
    <t>BIBLIOTECA JUDEŢEANĂ</t>
  </si>
  <si>
    <t>Recondiţionat rafturi metalice vechi</t>
  </si>
  <si>
    <t>Încuietoare mobilier Biblioteca Teleki</t>
  </si>
  <si>
    <t>TEATRUL ARIEL</t>
  </si>
  <si>
    <t>CTF Sancrai - Santana - Reparatii curente si igienizari</t>
  </si>
  <si>
    <t>Casa ADA si Adi - Raschetare si lacuire parchet - Casa ADA</t>
  </si>
  <si>
    <t>Căminul pentru persoane vârstnice Ideciu de Jos</t>
  </si>
  <si>
    <t>Reparaţii sală de repetiţii</t>
  </si>
  <si>
    <t>Reparaţii băi calde sărate Clădire pavilion I</t>
  </si>
  <si>
    <t>Igienizare şi zugăvire  săli de clasă, a grupurilor sanitare, a holurilor şi a coridoarelor la clădirea Centr.Sc.ptr.educ.Incluz.nr.2-Tg.Mures</t>
  </si>
  <si>
    <t>Igienizare şi zugăvire  săli de clasă, a grupurilor sanitare, a holurilor şi a coridoarelor Clădire Tîrnăveni</t>
  </si>
  <si>
    <t>Reparaţie autocar</t>
  </si>
  <si>
    <t>Amenajare grupuri sanitare Muzeul de Etnografie</t>
  </si>
  <si>
    <t>Reabilitarea sălilor de expoziţie de bază Muzeul de Etnografie</t>
  </si>
  <si>
    <t>Reparaţii şi amenajări depozite şi birouri muzeografi Muzeul de Etnografie</t>
  </si>
  <si>
    <t>Reparaţii pentru amenajarea spaţiului expoziţional Palatul Culturii - pentru secţia de istorie</t>
  </si>
  <si>
    <t>Reparaţii şi zugrăveli săli de exp. - galeria de artă clasică maghiară,Palatul Culturii -secţia artă</t>
  </si>
  <si>
    <t>Reparaţii curente urgente (pt întreţinerea instalațiilor de apă și curent la clădirile din administrare)</t>
  </si>
  <si>
    <t>RA AEROPORT TRANSILVANIA TÎRGU MUREŞ-reparaţii curente obiective din domeniul public al judeţului</t>
  </si>
  <si>
    <t>SERVICIUL PUBLIC JUDEȚEAN SALVAMONT "SALVASPEO"</t>
  </si>
  <si>
    <t>Reparaţii curente parc auto</t>
  </si>
  <si>
    <t>Reparaţii curente clădire Camera Agricolă</t>
  </si>
  <si>
    <t>Camera Agricolă Judeţeană Mureş</t>
  </si>
  <si>
    <t>Reparatii interioare la clădirea magaziei cu garaj</t>
  </si>
  <si>
    <t xml:space="preserve">Lucrari reparatii  aparat propriu DGASPC </t>
  </si>
  <si>
    <t>Lucrari reabilitare Corp B - sediu DGASPC Mures</t>
  </si>
  <si>
    <t>Lucrari reparatii corp A- sediu DGASPC Mures</t>
  </si>
  <si>
    <t>Lucrari reparatii corp C- sediu DGASPC Mures</t>
  </si>
  <si>
    <t>Lucrari reparatii cladire arhiva- sediu DGASPC Mures</t>
  </si>
  <si>
    <t>Lucrari reparatii si igienizari la CRCDN Tg. Mures</t>
  </si>
  <si>
    <t xml:space="preserve">str. Branului - Igienizari interioare </t>
  </si>
  <si>
    <t>str. Slatina - Igienizari interioare</t>
  </si>
  <si>
    <t>str. Turnu Rosu -  Igienizari interioare</t>
  </si>
  <si>
    <t>str. Stramba - Igienizari interioare</t>
  </si>
  <si>
    <t>str. Trebely 3 - Igienizari interioare</t>
  </si>
  <si>
    <t>Ceuas - str. Bala - Igienizari interioare</t>
  </si>
  <si>
    <t>Ceuas - str. Principala - Igienizari interioare</t>
  </si>
  <si>
    <t>Ceuas - str. Primariei - Igienizari interioare</t>
  </si>
  <si>
    <t>Lucrari reparatii si igienizari la CTF Sancai - Santana</t>
  </si>
  <si>
    <t>Lucrari reparatii si igienizari la CTF judet</t>
  </si>
  <si>
    <t>Reparatii gard CTF Tarnaveni -Plevnei</t>
  </si>
  <si>
    <t>Refacere trotuar CTF Tarnaveni - Lebedei</t>
  </si>
  <si>
    <t>Reparatii exterioare CTF Sincai</t>
  </si>
  <si>
    <t>Refacere acoperis la 4 case</t>
  </si>
  <si>
    <t>Refacere ferestre la 4 case</t>
  </si>
  <si>
    <t>Lucrari de igienizare la CTF Zau de Campie</t>
  </si>
  <si>
    <t>Lucrari montare gresie exterior - CTF Sangeorgiu de Padure</t>
  </si>
  <si>
    <t>Lucrari reparatii si igienizari la CTF Reghin-Petelea</t>
  </si>
  <si>
    <t>Lucrari de igienizare si intretinere la 5 CTF si 1 garaj</t>
  </si>
  <si>
    <t>Lucrari de reparatii acoperis la CTF Subcetate, reparatii gard</t>
  </si>
  <si>
    <t xml:space="preserve">Lucrari de inlocuire a scarii parter-mansarda la sediul Complexului </t>
  </si>
  <si>
    <t>Lucrari reparatii si igienizari la CSCDN Sighisoara</t>
  </si>
  <si>
    <t>Lucrari de reparatii si  igienizare</t>
  </si>
  <si>
    <t xml:space="preserve">Reparatii auto </t>
  </si>
  <si>
    <t>Lucrari reparatii si igienizari la SIRU</t>
  </si>
  <si>
    <t xml:space="preserve">Lucrari reparatii si igienizari </t>
  </si>
  <si>
    <t>Lucrari reparatii si igienizari la MATERNA</t>
  </si>
  <si>
    <t>Zugravire interioara integrala a centrului</t>
  </si>
  <si>
    <t>Repararea acoperisului la centrul Materna</t>
  </si>
  <si>
    <t>Lucrari reparatii si igienizari la Casa Ada si Adi</t>
  </si>
  <si>
    <t>Lucrari reparatii acoperis  - Corp A</t>
  </si>
  <si>
    <t>Lucrari reparatii, intretinere si igienizare interioara - Corp A</t>
  </si>
  <si>
    <t>Lucrari reparatii, intretinere si igienizare interioara  Corp B</t>
  </si>
  <si>
    <t xml:space="preserve">Lucrari reparatii, intretinere si igienizare interior si exterior - CITO </t>
  </si>
  <si>
    <t xml:space="preserve">Lucrari reparatii, intretinere si igienizare interior si exterior - LP </t>
  </si>
  <si>
    <t>Reparatii generale la corp cladire C2</t>
  </si>
  <si>
    <t xml:space="preserve">Izolatii si reparatii exterioare cladire </t>
  </si>
  <si>
    <t>Pavare curte CIA si CITO GLODENI</t>
  </si>
  <si>
    <t>Igienizari camera Casa Sperantei</t>
  </si>
  <si>
    <t>Reparat scari acces Casa Sperantei</t>
  </si>
  <si>
    <t>Reparat gard Casa Sperantei</t>
  </si>
  <si>
    <t>Reparat instalatie de incalzire Casa Sperantei</t>
  </si>
  <si>
    <t>Reparat si igienizat pavilion C</t>
  </si>
  <si>
    <t>Zugraveli si igienizari interioare</t>
  </si>
  <si>
    <t>Inlocuit acoperis cu tigla metalica</t>
  </si>
  <si>
    <t>Reparatii hala cazane interior-exterior</t>
  </si>
  <si>
    <t>Reparat acoperis hala cazane</t>
  </si>
  <si>
    <t>Reparat acoperis sectia Pavilion elvetian</t>
  </si>
  <si>
    <t>Reparat acoperis spalatorie</t>
  </si>
  <si>
    <t>Reparatii interioare spalatorie</t>
  </si>
  <si>
    <t xml:space="preserve"> Reparatii interioare uscatorie</t>
  </si>
  <si>
    <t>B. Lucrari reparatii  CIA CAPUS</t>
  </si>
  <si>
    <t>C. Lucrari reparatii  CIA SIGHISOARA</t>
  </si>
  <si>
    <t>D. Lucrari reparatii  CIA GLODENI</t>
  </si>
  <si>
    <t>E. Lucrari reparatii  CIA REGHIN</t>
  </si>
  <si>
    <t>F. Lucrari reparatii  CIA LUNCA MURES</t>
  </si>
  <si>
    <t>G. Lucrari reparatii  CRRN REGHIN</t>
  </si>
  <si>
    <t>H. Lucrari reparatii  CRRN BRANCOVENESTI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</si>
  <si>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</si>
  <si>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</si>
  <si>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</si>
  <si>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</si>
  <si>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</si>
  <si>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</si>
  <si>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</si>
  <si>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</si>
  <si>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</si>
  <si>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A. TOTAL DGASPC (A1+A2+A3+A4+A5+A6+A7+A8+A9)</t>
  </si>
  <si>
    <t xml:space="preserve">TOTAL GENERAL D.G.A.S.P.C. MUREŞ  (A+B+C+D+E+F+G+H) </t>
  </si>
  <si>
    <t>Valoare
lei</t>
  </si>
  <si>
    <t xml:space="preserve">Reparaţii palatul administrativ si reamenajări spatii </t>
  </si>
  <si>
    <t>Întreţinere curentă</t>
  </si>
  <si>
    <t>Reparaţii dale izolate la pista de aterizare decolare, cale de rulare şi platformă (suprafeţe de mişcare) 2000 mp</t>
  </si>
  <si>
    <t>Recolmatare rosturi la pista de aterizare decolare</t>
  </si>
  <si>
    <t>Lucrări de îndepărtare a depunerilor de cauciuc de pe pista de aterizare decolare</t>
  </si>
  <si>
    <t>Reparaţii la suprafeţele de mişcare, refacere planeitate în vederea eliminării depozitelor de apă - aprox 1200 mp</t>
  </si>
  <si>
    <t>Achiziţie piese de schimb întreţinere balizaj</t>
  </si>
  <si>
    <t xml:space="preserve">Reparaţii şi securizat gard de împrejmuire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</si>
</sst>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3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7030A0"/>
      <name val="Arial"/>
      <family val="2"/>
    </font>
    <font>
      <b/>
      <sz val="10"/>
      <color theme="3"/>
      <name val="Arial"/>
      <family val="2"/>
    </font>
    <font>
      <b/>
      <sz val="1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3" fontId="4" fillId="35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top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43" fillId="12" borderId="10" xfId="0" applyFont="1" applyFill="1" applyBorder="1" applyAlignment="1">
      <alignment horizontal="left" vertical="center" wrapText="1"/>
    </xf>
    <xf numFmtId="3" fontId="43" fillId="1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12" borderId="10" xfId="0" applyFont="1" applyFill="1" applyBorder="1" applyAlignment="1">
      <alignment horizontal="right" vertical="center" wrapText="1"/>
    </xf>
    <xf numFmtId="0" fontId="0" fillId="12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49" fontId="0" fillId="0" borderId="13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vertical="top" wrapText="1"/>
    </xf>
    <xf numFmtId="3" fontId="0" fillId="0" borderId="14" xfId="0" applyNumberFormat="1" applyFont="1" applyFill="1" applyBorder="1" applyAlignment="1">
      <alignment horizontal="left" vertical="top" wrapText="1"/>
    </xf>
    <xf numFmtId="3" fontId="0" fillId="0" borderId="15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right" vertical="center"/>
    </xf>
    <xf numFmtId="3" fontId="43" fillId="12" borderId="10" xfId="0" applyNumberFormat="1" applyFont="1" applyFill="1" applyBorder="1" applyAlignment="1">
      <alignment horizontal="right" vertical="center"/>
    </xf>
    <xf numFmtId="3" fontId="4" fillId="36" borderId="10" xfId="0" applyNumberFormat="1" applyFont="1" applyFill="1" applyBorder="1" applyAlignment="1">
      <alignment horizontal="right" vertical="center"/>
    </xf>
    <xf numFmtId="3" fontId="1" fillId="37" borderId="10" xfId="0" applyNumberFormat="1" applyFont="1" applyFill="1" applyBorder="1" applyAlignment="1">
      <alignment vertical="center"/>
    </xf>
    <xf numFmtId="0" fontId="0" fillId="37" borderId="10" xfId="0" applyFont="1" applyFill="1" applyBorder="1" applyAlignment="1">
      <alignment horizontal="right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right" vertical="center" wrapText="1"/>
    </xf>
    <xf numFmtId="0" fontId="0" fillId="39" borderId="10" xfId="0" applyFont="1" applyFill="1" applyBorder="1" applyAlignment="1">
      <alignment horizontal="right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right" vertical="center" wrapText="1"/>
    </xf>
    <xf numFmtId="0" fontId="0" fillId="40" borderId="10" xfId="0" applyFont="1" applyFill="1" applyBorder="1" applyAlignment="1">
      <alignment horizontal="center" vertical="center" wrapText="1"/>
    </xf>
    <xf numFmtId="49" fontId="1" fillId="40" borderId="13" xfId="0" applyNumberFormat="1" applyFont="1" applyFill="1" applyBorder="1" applyAlignment="1">
      <alignment horizontal="left" vertical="center" wrapText="1"/>
    </xf>
    <xf numFmtId="3" fontId="1" fillId="40" borderId="10" xfId="0" applyNumberFormat="1" applyFont="1" applyFill="1" applyBorder="1" applyAlignment="1">
      <alignment horizontal="right" vertical="center" wrapText="1"/>
    </xf>
    <xf numFmtId="3" fontId="1" fillId="40" borderId="14" xfId="0" applyNumberFormat="1" applyFont="1" applyFill="1" applyBorder="1" applyAlignment="1">
      <alignment vertical="top" wrapText="1"/>
    </xf>
    <xf numFmtId="3" fontId="1" fillId="40" borderId="10" xfId="0" applyNumberFormat="1" applyFont="1" applyFill="1" applyBorder="1" applyAlignment="1">
      <alignment horizontal="right" vertical="top" wrapText="1"/>
    </xf>
    <xf numFmtId="49" fontId="1" fillId="37" borderId="13" xfId="0" applyNumberFormat="1" applyFont="1" applyFill="1" applyBorder="1" applyAlignment="1">
      <alignment horizontal="left" vertical="center" wrapText="1"/>
    </xf>
    <xf numFmtId="3" fontId="0" fillId="38" borderId="14" xfId="0" applyNumberFormat="1" applyFont="1" applyFill="1" applyBorder="1" applyAlignment="1">
      <alignment vertical="top" wrapText="1"/>
    </xf>
    <xf numFmtId="3" fontId="0" fillId="38" borderId="10" xfId="0" applyNumberFormat="1" applyFont="1" applyFill="1" applyBorder="1" applyAlignment="1">
      <alignment vertical="center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left" vertical="center" wrapText="1"/>
    </xf>
    <xf numFmtId="3" fontId="4" fillId="39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0" fontId="43" fillId="12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8"/>
  <sheetViews>
    <sheetView tabSelected="1" workbookViewId="0" topLeftCell="A82">
      <selection activeCell="I89" sqref="I89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7.7109375" style="3" customWidth="1"/>
    <col min="4" max="4" width="12.00390625" style="4" customWidth="1"/>
    <col min="5" max="16384" width="9.140625" style="4" customWidth="1"/>
  </cols>
  <sheetData>
    <row r="1" ht="13.5" thickBot="1"/>
    <row r="2" spans="1:4" ht="12.75" customHeight="1" thickBot="1">
      <c r="A2" s="81" t="s">
        <v>0</v>
      </c>
      <c r="B2" s="83" t="s">
        <v>1</v>
      </c>
      <c r="C2" s="84" t="s">
        <v>2</v>
      </c>
      <c r="D2" s="78" t="s">
        <v>118</v>
      </c>
    </row>
    <row r="3" spans="1:4" ht="12.75" customHeight="1" thickBot="1">
      <c r="A3" s="82"/>
      <c r="B3" s="82"/>
      <c r="C3" s="82"/>
      <c r="D3" s="79"/>
    </row>
    <row r="4" spans="1:4" s="5" customFormat="1" ht="39" customHeight="1" thickBot="1">
      <c r="A4" s="82"/>
      <c r="B4" s="82"/>
      <c r="C4" s="82"/>
      <c r="D4" s="80"/>
    </row>
    <row r="5" spans="1:4" s="5" customFormat="1" ht="13.5" thickBot="1">
      <c r="A5" s="31">
        <v>0</v>
      </c>
      <c r="B5" s="32" t="s">
        <v>3</v>
      </c>
      <c r="C5" s="32" t="s">
        <v>4</v>
      </c>
      <c r="D5" s="27">
        <v>3</v>
      </c>
    </row>
    <row r="6" spans="1:9" ht="12.75">
      <c r="A6" s="26"/>
      <c r="B6" s="42"/>
      <c r="C6" s="30" t="s">
        <v>5</v>
      </c>
      <c r="D6" s="33">
        <f>D7+D12+D14+D16+D19+D21+D39+D108+D110+D112</f>
        <v>6141000</v>
      </c>
      <c r="I6" s="49"/>
    </row>
    <row r="7" spans="1:4" ht="12.75">
      <c r="A7" s="6"/>
      <c r="B7" s="43"/>
      <c r="C7" s="34" t="s">
        <v>6</v>
      </c>
      <c r="D7" s="35">
        <f>D8+D10</f>
        <v>2585000</v>
      </c>
    </row>
    <row r="8" spans="1:7" ht="12.75">
      <c r="A8" s="44"/>
      <c r="B8" s="25"/>
      <c r="C8" s="36" t="s">
        <v>7</v>
      </c>
      <c r="D8" s="37">
        <f>SUM(D9)</f>
        <v>2580000</v>
      </c>
      <c r="G8" s="7"/>
    </row>
    <row r="9" spans="1:4" ht="12.75" customHeight="1">
      <c r="A9" s="44">
        <v>1</v>
      </c>
      <c r="B9" s="25">
        <v>51</v>
      </c>
      <c r="C9" s="38" t="s">
        <v>119</v>
      </c>
      <c r="D9" s="11">
        <v>2580000</v>
      </c>
    </row>
    <row r="10" spans="1:4" ht="12.75">
      <c r="A10" s="8"/>
      <c r="B10" s="12"/>
      <c r="C10" s="36" t="s">
        <v>8</v>
      </c>
      <c r="D10" s="37">
        <f>SUM(D11)</f>
        <v>5000</v>
      </c>
    </row>
    <row r="11" spans="1:4" ht="12.75">
      <c r="A11" s="8">
        <v>2</v>
      </c>
      <c r="B11" s="12">
        <v>60</v>
      </c>
      <c r="C11" s="9" t="s">
        <v>9</v>
      </c>
      <c r="D11" s="11">
        <v>5000</v>
      </c>
    </row>
    <row r="12" spans="1:4" s="13" customFormat="1" ht="12.75">
      <c r="A12" s="45"/>
      <c r="B12" s="46"/>
      <c r="C12" s="39" t="s">
        <v>38</v>
      </c>
      <c r="D12" s="40">
        <f>SUM(D13)</f>
        <v>5000</v>
      </c>
    </row>
    <row r="13" spans="1:4" ht="12.75">
      <c r="A13" s="28">
        <v>1</v>
      </c>
      <c r="B13" s="12">
        <v>54</v>
      </c>
      <c r="C13" s="14" t="s">
        <v>39</v>
      </c>
      <c r="D13" s="11">
        <v>5000</v>
      </c>
    </row>
    <row r="14" spans="1:4" s="13" customFormat="1" ht="12.75">
      <c r="A14" s="45"/>
      <c r="B14" s="46"/>
      <c r="C14" s="39" t="s">
        <v>10</v>
      </c>
      <c r="D14" s="40">
        <f>SUM(D15)</f>
        <v>5000</v>
      </c>
    </row>
    <row r="15" spans="1:4" ht="12.75">
      <c r="A15" s="28">
        <v>1</v>
      </c>
      <c r="B15" s="12">
        <v>65</v>
      </c>
      <c r="C15" s="14" t="s">
        <v>11</v>
      </c>
      <c r="D15" s="11">
        <v>5000</v>
      </c>
    </row>
    <row r="16" spans="1:4" s="13" customFormat="1" ht="12.75">
      <c r="A16" s="45"/>
      <c r="B16" s="46"/>
      <c r="C16" s="39" t="s">
        <v>12</v>
      </c>
      <c r="D16" s="40">
        <f>SUM(D17:D18)</f>
        <v>9000</v>
      </c>
    </row>
    <row r="17" spans="1:4" ht="25.5">
      <c r="A17" s="41">
        <v>1</v>
      </c>
      <c r="B17" s="12">
        <v>65</v>
      </c>
      <c r="C17" s="19" t="s">
        <v>28</v>
      </c>
      <c r="D17" s="11">
        <v>5000</v>
      </c>
    </row>
    <row r="18" spans="1:4" ht="25.5">
      <c r="A18" s="41">
        <v>2</v>
      </c>
      <c r="B18" s="15">
        <v>65</v>
      </c>
      <c r="C18" s="19" t="s">
        <v>29</v>
      </c>
      <c r="D18" s="11">
        <v>4000</v>
      </c>
    </row>
    <row r="19" spans="1:4" s="13" customFormat="1" ht="12.75">
      <c r="A19" s="45"/>
      <c r="B19" s="46"/>
      <c r="C19" s="39" t="s">
        <v>13</v>
      </c>
      <c r="D19" s="40">
        <v>10000</v>
      </c>
    </row>
    <row r="20" spans="1:4" ht="12.75">
      <c r="A20" s="41">
        <v>1</v>
      </c>
      <c r="B20" s="12">
        <v>65</v>
      </c>
      <c r="C20" s="19" t="s">
        <v>42</v>
      </c>
      <c r="D20" s="11">
        <v>10000</v>
      </c>
    </row>
    <row r="21" spans="1:4" s="18" customFormat="1" ht="12.75">
      <c r="A21" s="47"/>
      <c r="B21" s="48"/>
      <c r="C21" s="16" t="s">
        <v>14</v>
      </c>
      <c r="D21" s="17">
        <f>D22+D25+D33+D37</f>
        <v>824000</v>
      </c>
    </row>
    <row r="22" spans="1:5" s="18" customFormat="1" ht="12.75">
      <c r="A22" s="45"/>
      <c r="B22" s="46"/>
      <c r="C22" s="39" t="s">
        <v>15</v>
      </c>
      <c r="D22" s="40">
        <f>SUM(D23:D24)</f>
        <v>24000</v>
      </c>
      <c r="E22" s="76"/>
    </row>
    <row r="23" spans="1:4" ht="12.75">
      <c r="A23" s="28">
        <v>1</v>
      </c>
      <c r="B23" s="15">
        <v>67</v>
      </c>
      <c r="C23" s="19" t="s">
        <v>30</v>
      </c>
      <c r="D23" s="11">
        <v>19000</v>
      </c>
    </row>
    <row r="24" spans="1:4" ht="12.75">
      <c r="A24" s="28">
        <v>2</v>
      </c>
      <c r="B24" s="15">
        <v>67</v>
      </c>
      <c r="C24" s="14" t="s">
        <v>26</v>
      </c>
      <c r="D24" s="11">
        <v>5000</v>
      </c>
    </row>
    <row r="25" spans="1:4" s="18" customFormat="1" ht="12.75">
      <c r="A25" s="45"/>
      <c r="B25" s="46"/>
      <c r="C25" s="39" t="s">
        <v>16</v>
      </c>
      <c r="D25" s="40">
        <f>SUM(D26:D32)</f>
        <v>768000</v>
      </c>
    </row>
    <row r="26" spans="1:4" ht="12.75">
      <c r="A26" s="29">
        <v>1</v>
      </c>
      <c r="B26" s="15">
        <v>67</v>
      </c>
      <c r="C26" s="19" t="s">
        <v>31</v>
      </c>
      <c r="D26" s="11">
        <v>15000</v>
      </c>
    </row>
    <row r="27" spans="1:4" ht="12.75">
      <c r="A27" s="29">
        <v>2</v>
      </c>
      <c r="B27" s="15">
        <v>67</v>
      </c>
      <c r="C27" s="19" t="s">
        <v>32</v>
      </c>
      <c r="D27" s="11">
        <v>45000</v>
      </c>
    </row>
    <row r="28" spans="1:4" ht="12.75">
      <c r="A28" s="29">
        <v>3</v>
      </c>
      <c r="B28" s="15">
        <v>67</v>
      </c>
      <c r="C28" s="19" t="s">
        <v>33</v>
      </c>
      <c r="D28" s="54">
        <v>18000</v>
      </c>
    </row>
    <row r="29" spans="1:4" ht="25.5">
      <c r="A29" s="29">
        <v>4</v>
      </c>
      <c r="B29" s="15">
        <v>67</v>
      </c>
      <c r="C29" s="19" t="s">
        <v>34</v>
      </c>
      <c r="D29" s="54">
        <v>37000</v>
      </c>
    </row>
    <row r="30" spans="1:4" ht="25.5">
      <c r="A30" s="29">
        <v>5</v>
      </c>
      <c r="B30" s="15">
        <v>67</v>
      </c>
      <c r="C30" s="19" t="s">
        <v>17</v>
      </c>
      <c r="D30" s="54">
        <v>37000</v>
      </c>
    </row>
    <row r="31" spans="1:4" ht="25.5">
      <c r="A31" s="29">
        <v>6</v>
      </c>
      <c r="B31" s="15">
        <v>67</v>
      </c>
      <c r="C31" s="19" t="s">
        <v>35</v>
      </c>
      <c r="D31" s="54">
        <v>7000</v>
      </c>
    </row>
    <row r="32" spans="1:4" ht="12.75">
      <c r="A32" s="29">
        <v>7</v>
      </c>
      <c r="B32" s="15">
        <v>67</v>
      </c>
      <c r="C32" s="19" t="s">
        <v>18</v>
      </c>
      <c r="D32" s="54">
        <v>609000</v>
      </c>
    </row>
    <row r="33" spans="1:4" s="20" customFormat="1" ht="12.75">
      <c r="A33" s="45"/>
      <c r="B33" s="46">
        <v>67</v>
      </c>
      <c r="C33" s="39" t="s">
        <v>19</v>
      </c>
      <c r="D33" s="55">
        <f>SUM(D34:D36)</f>
        <v>26000</v>
      </c>
    </row>
    <row r="34" spans="1:4" ht="25.5">
      <c r="A34" s="8">
        <v>1</v>
      </c>
      <c r="B34" s="12">
        <v>67</v>
      </c>
      <c r="C34" s="19" t="s">
        <v>36</v>
      </c>
      <c r="D34" s="54">
        <v>10000</v>
      </c>
    </row>
    <row r="35" spans="1:4" ht="12.75">
      <c r="A35" s="8">
        <v>2</v>
      </c>
      <c r="B35" s="12">
        <v>67</v>
      </c>
      <c r="C35" s="19" t="s">
        <v>20</v>
      </c>
      <c r="D35" s="54">
        <v>10000</v>
      </c>
    </row>
    <row r="36" spans="1:4" ht="12.75">
      <c r="A36" s="8">
        <v>3</v>
      </c>
      <c r="B36" s="12">
        <v>67</v>
      </c>
      <c r="C36" s="19" t="s">
        <v>21</v>
      </c>
      <c r="D36" s="54">
        <v>6000</v>
      </c>
    </row>
    <row r="37" spans="1:4" s="18" customFormat="1" ht="12.75">
      <c r="A37" s="45"/>
      <c r="B37" s="46"/>
      <c r="C37" s="39" t="s">
        <v>22</v>
      </c>
      <c r="D37" s="55">
        <f>SUM(D38)</f>
        <v>6000</v>
      </c>
    </row>
    <row r="38" spans="1:4" ht="12.75">
      <c r="A38" s="8">
        <v>1</v>
      </c>
      <c r="B38" s="12">
        <v>67</v>
      </c>
      <c r="C38" s="19" t="s">
        <v>120</v>
      </c>
      <c r="D38" s="54">
        <v>6000</v>
      </c>
    </row>
    <row r="39" spans="1:4" ht="12.75">
      <c r="A39" s="22"/>
      <c r="B39" s="24">
        <v>68</v>
      </c>
      <c r="C39" s="21" t="s">
        <v>117</v>
      </c>
      <c r="D39" s="56">
        <f>D41+D46+D55+D57+D65+D69+D72+D74+D77+D79+D85+D87+D90+D95+D98+D101</f>
        <v>450000</v>
      </c>
    </row>
    <row r="40" spans="1:4" ht="12.75">
      <c r="A40" s="61"/>
      <c r="B40" s="62"/>
      <c r="C40" s="74" t="s">
        <v>116</v>
      </c>
      <c r="D40" s="75">
        <f>D41+D46+D55+D57+D65+D69+D74+D72+D77</f>
        <v>222800</v>
      </c>
    </row>
    <row r="41" spans="1:4" ht="12.75">
      <c r="A41" s="63"/>
      <c r="B41" s="72" t="s">
        <v>107</v>
      </c>
      <c r="C41" s="65" t="s">
        <v>43</v>
      </c>
      <c r="D41" s="66">
        <f>D42+D43+D44+D45</f>
        <v>102300</v>
      </c>
    </row>
    <row r="42" spans="1:4" ht="12.75">
      <c r="A42" s="8">
        <v>1</v>
      </c>
      <c r="B42" s="12">
        <v>68</v>
      </c>
      <c r="C42" s="50" t="s">
        <v>44</v>
      </c>
      <c r="D42" s="10">
        <v>50000</v>
      </c>
    </row>
    <row r="43" spans="1:4" ht="12.75">
      <c r="A43" s="8">
        <v>2</v>
      </c>
      <c r="B43" s="12">
        <v>68</v>
      </c>
      <c r="C43" s="50" t="s">
        <v>45</v>
      </c>
      <c r="D43" s="10">
        <v>40000</v>
      </c>
    </row>
    <row r="44" spans="1:4" ht="12.75">
      <c r="A44" s="8">
        <v>3</v>
      </c>
      <c r="B44" s="12">
        <v>68</v>
      </c>
      <c r="C44" s="50" t="s">
        <v>46</v>
      </c>
      <c r="D44" s="10">
        <v>5000</v>
      </c>
    </row>
    <row r="45" spans="1:4" ht="12.75">
      <c r="A45" s="8">
        <v>4</v>
      </c>
      <c r="B45" s="12">
        <v>68</v>
      </c>
      <c r="C45" s="50" t="s">
        <v>47</v>
      </c>
      <c r="D45" s="10">
        <v>7300</v>
      </c>
    </row>
    <row r="46" spans="1:4" ht="12.75">
      <c r="A46" s="63"/>
      <c r="B46" s="72" t="s">
        <v>108</v>
      </c>
      <c r="C46" s="65" t="s">
        <v>48</v>
      </c>
      <c r="D46" s="66">
        <f>SUM(D47:D54)</f>
        <v>32000</v>
      </c>
    </row>
    <row r="47" spans="1:4" ht="12.75">
      <c r="A47" s="8">
        <v>1</v>
      </c>
      <c r="B47" s="12">
        <v>68</v>
      </c>
      <c r="C47" s="51" t="s">
        <v>49</v>
      </c>
      <c r="D47" s="23">
        <v>5000</v>
      </c>
    </row>
    <row r="48" spans="1:4" ht="12.75">
      <c r="A48" s="8">
        <v>2</v>
      </c>
      <c r="B48" s="12">
        <v>68</v>
      </c>
      <c r="C48" s="52" t="s">
        <v>50</v>
      </c>
      <c r="D48" s="23">
        <v>5000</v>
      </c>
    </row>
    <row r="49" spans="1:4" ht="12.75">
      <c r="A49" s="8">
        <v>3</v>
      </c>
      <c r="B49" s="12">
        <v>68</v>
      </c>
      <c r="C49" s="51" t="s">
        <v>51</v>
      </c>
      <c r="D49" s="23">
        <v>2000</v>
      </c>
    </row>
    <row r="50" spans="1:4" ht="12.75">
      <c r="A50" s="8">
        <v>4</v>
      </c>
      <c r="B50" s="12">
        <v>68</v>
      </c>
      <c r="C50" s="51" t="s">
        <v>52</v>
      </c>
      <c r="D50" s="23">
        <v>3000</v>
      </c>
    </row>
    <row r="51" spans="1:4" ht="12.75">
      <c r="A51" s="8">
        <v>5</v>
      </c>
      <c r="B51" s="12">
        <v>68</v>
      </c>
      <c r="C51" s="51" t="s">
        <v>53</v>
      </c>
      <c r="D51" s="23">
        <v>5000</v>
      </c>
    </row>
    <row r="52" spans="1:4" ht="12.75">
      <c r="A52" s="8">
        <v>6</v>
      </c>
      <c r="B52" s="12">
        <v>68</v>
      </c>
      <c r="C52" s="51" t="s">
        <v>54</v>
      </c>
      <c r="D52" s="23">
        <v>5000</v>
      </c>
    </row>
    <row r="53" spans="1:4" ht="12.75">
      <c r="A53" s="8">
        <v>7</v>
      </c>
      <c r="B53" s="12">
        <v>68</v>
      </c>
      <c r="C53" s="51" t="s">
        <v>55</v>
      </c>
      <c r="D53" s="23">
        <v>3000</v>
      </c>
    </row>
    <row r="54" spans="1:4" ht="12.75">
      <c r="A54" s="8">
        <v>8</v>
      </c>
      <c r="B54" s="12">
        <v>68</v>
      </c>
      <c r="C54" s="51" t="s">
        <v>56</v>
      </c>
      <c r="D54" s="23">
        <v>4000</v>
      </c>
    </row>
    <row r="55" spans="1:4" ht="12.75">
      <c r="A55" s="63"/>
      <c r="B55" s="72" t="s">
        <v>109</v>
      </c>
      <c r="C55" s="67" t="s">
        <v>57</v>
      </c>
      <c r="D55" s="68">
        <f>D56</f>
        <v>22000</v>
      </c>
    </row>
    <row r="56" spans="1:4" ht="12.75">
      <c r="A56" s="8">
        <v>1</v>
      </c>
      <c r="B56" s="12">
        <v>68</v>
      </c>
      <c r="C56" s="51" t="s">
        <v>23</v>
      </c>
      <c r="D56" s="23">
        <v>22000</v>
      </c>
    </row>
    <row r="57" spans="1:4" ht="12.75">
      <c r="A57" s="63"/>
      <c r="B57" s="72" t="s">
        <v>110</v>
      </c>
      <c r="C57" s="67" t="s">
        <v>58</v>
      </c>
      <c r="D57" s="68">
        <f>SUM(D58:D64)</f>
        <v>26000</v>
      </c>
    </row>
    <row r="58" spans="1:4" ht="12.75">
      <c r="A58" s="8">
        <v>1</v>
      </c>
      <c r="B58" s="12">
        <v>68</v>
      </c>
      <c r="C58" s="51" t="s">
        <v>59</v>
      </c>
      <c r="D58" s="23">
        <v>4000</v>
      </c>
    </row>
    <row r="59" spans="1:4" ht="12.75">
      <c r="A59" s="8">
        <v>2</v>
      </c>
      <c r="B59" s="12">
        <v>68</v>
      </c>
      <c r="C59" s="51" t="s">
        <v>60</v>
      </c>
      <c r="D59" s="23">
        <v>4000</v>
      </c>
    </row>
    <row r="60" spans="1:4" ht="12.75">
      <c r="A60" s="8">
        <v>3</v>
      </c>
      <c r="B60" s="12">
        <v>68</v>
      </c>
      <c r="C60" s="51" t="s">
        <v>61</v>
      </c>
      <c r="D60" s="23">
        <v>4000</v>
      </c>
    </row>
    <row r="61" spans="1:4" ht="12.75">
      <c r="A61" s="8">
        <v>4</v>
      </c>
      <c r="B61" s="12">
        <v>68</v>
      </c>
      <c r="C61" s="51" t="s">
        <v>62</v>
      </c>
      <c r="D61" s="23">
        <v>4000</v>
      </c>
    </row>
    <row r="62" spans="1:4" ht="12.75">
      <c r="A62" s="8">
        <v>5</v>
      </c>
      <c r="B62" s="12">
        <v>68</v>
      </c>
      <c r="C62" s="51" t="s">
        <v>63</v>
      </c>
      <c r="D62" s="23">
        <v>4000</v>
      </c>
    </row>
    <row r="63" spans="1:4" ht="12.75">
      <c r="A63" s="8">
        <v>6</v>
      </c>
      <c r="B63" s="12">
        <v>68</v>
      </c>
      <c r="C63" s="51" t="s">
        <v>64</v>
      </c>
      <c r="D63" s="23">
        <v>2000</v>
      </c>
    </row>
    <row r="64" spans="1:4" ht="12.75">
      <c r="A64" s="8">
        <v>7</v>
      </c>
      <c r="B64" s="12">
        <v>68</v>
      </c>
      <c r="C64" s="51" t="s">
        <v>65</v>
      </c>
      <c r="D64" s="23">
        <v>4000</v>
      </c>
    </row>
    <row r="65" spans="1:4" ht="12.75">
      <c r="A65" s="63"/>
      <c r="B65" s="72" t="s">
        <v>111</v>
      </c>
      <c r="C65" s="67" t="s">
        <v>66</v>
      </c>
      <c r="D65" s="68">
        <f>SUM(D66:D68)</f>
        <v>23000</v>
      </c>
    </row>
    <row r="66" spans="1:4" ht="12.75">
      <c r="A66" s="8">
        <v>1</v>
      </c>
      <c r="B66" s="12">
        <v>68</v>
      </c>
      <c r="C66" s="51" t="s">
        <v>67</v>
      </c>
      <c r="D66" s="23">
        <v>10000</v>
      </c>
    </row>
    <row r="67" spans="1:4" ht="12.75">
      <c r="A67" s="8">
        <v>2</v>
      </c>
      <c r="B67" s="12">
        <v>68</v>
      </c>
      <c r="C67" s="51" t="s">
        <v>68</v>
      </c>
      <c r="D67" s="23">
        <v>5000</v>
      </c>
    </row>
    <row r="68" spans="1:4" ht="12.75">
      <c r="A68" s="8">
        <v>3</v>
      </c>
      <c r="B68" s="12">
        <v>68</v>
      </c>
      <c r="C68" s="51" t="s">
        <v>69</v>
      </c>
      <c r="D68" s="23">
        <v>8000</v>
      </c>
    </row>
    <row r="69" spans="1:4" ht="12.75">
      <c r="A69" s="63"/>
      <c r="B69" s="72" t="s">
        <v>112</v>
      </c>
      <c r="C69" s="67" t="s">
        <v>70</v>
      </c>
      <c r="D69" s="68">
        <f>D70+D71</f>
        <v>9500</v>
      </c>
    </row>
    <row r="70" spans="1:4" ht="12.75">
      <c r="A70" s="8">
        <v>1</v>
      </c>
      <c r="B70" s="12">
        <v>68</v>
      </c>
      <c r="C70" s="51" t="s">
        <v>71</v>
      </c>
      <c r="D70" s="23">
        <v>5500</v>
      </c>
    </row>
    <row r="71" spans="1:4" ht="12.75">
      <c r="A71" s="8">
        <v>2</v>
      </c>
      <c r="B71" s="73">
        <v>68</v>
      </c>
      <c r="C71" s="51" t="s">
        <v>72</v>
      </c>
      <c r="D71" s="23">
        <v>4000</v>
      </c>
    </row>
    <row r="72" spans="1:4" ht="12.75">
      <c r="A72" s="63"/>
      <c r="B72" s="64" t="s">
        <v>113</v>
      </c>
      <c r="C72" s="67" t="s">
        <v>73</v>
      </c>
      <c r="D72" s="68">
        <f>D73</f>
        <v>2000</v>
      </c>
    </row>
    <row r="73" spans="1:4" ht="12.75">
      <c r="A73" s="8">
        <v>1</v>
      </c>
      <c r="B73" s="12">
        <v>68</v>
      </c>
      <c r="C73" s="51" t="s">
        <v>74</v>
      </c>
      <c r="D73" s="23">
        <v>2000</v>
      </c>
    </row>
    <row r="74" spans="1:4" ht="12.75">
      <c r="A74" s="63"/>
      <c r="B74" s="72" t="s">
        <v>114</v>
      </c>
      <c r="C74" s="67" t="s">
        <v>75</v>
      </c>
      <c r="D74" s="68">
        <f>D75+D76</f>
        <v>4000</v>
      </c>
    </row>
    <row r="75" spans="1:4" ht="12.75">
      <c r="A75" s="8">
        <v>1</v>
      </c>
      <c r="B75" s="12">
        <v>68</v>
      </c>
      <c r="C75" s="51" t="s">
        <v>76</v>
      </c>
      <c r="D75" s="23">
        <v>3000</v>
      </c>
    </row>
    <row r="76" spans="1:4" ht="12.75">
      <c r="A76" s="8">
        <v>2</v>
      </c>
      <c r="B76" s="12">
        <v>68</v>
      </c>
      <c r="C76" s="51" t="s">
        <v>77</v>
      </c>
      <c r="D76" s="23">
        <v>1000</v>
      </c>
    </row>
    <row r="77" spans="1:4" ht="12.75">
      <c r="A77" s="63"/>
      <c r="B77" s="72" t="s">
        <v>115</v>
      </c>
      <c r="C77" s="67" t="s">
        <v>78</v>
      </c>
      <c r="D77" s="68">
        <f>D78</f>
        <v>2000</v>
      </c>
    </row>
    <row r="78" spans="1:4" ht="12.75">
      <c r="A78" s="8">
        <v>1</v>
      </c>
      <c r="B78" s="12">
        <v>68</v>
      </c>
      <c r="C78" s="51" t="s">
        <v>24</v>
      </c>
      <c r="D78" s="23">
        <v>2000</v>
      </c>
    </row>
    <row r="79" spans="1:4" ht="12.75">
      <c r="A79" s="58"/>
      <c r="B79" s="59"/>
      <c r="C79" s="69" t="s">
        <v>100</v>
      </c>
      <c r="D79" s="57">
        <f>SUM(D80:D84)</f>
        <v>39000</v>
      </c>
    </row>
    <row r="80" spans="1:4" ht="12.75">
      <c r="A80" s="8">
        <v>1</v>
      </c>
      <c r="B80" s="12">
        <v>68</v>
      </c>
      <c r="C80" s="51" t="s">
        <v>79</v>
      </c>
      <c r="D80" s="11">
        <v>20000</v>
      </c>
    </row>
    <row r="81" spans="1:4" ht="12.75">
      <c r="A81" s="8">
        <v>2</v>
      </c>
      <c r="B81" s="12">
        <v>68</v>
      </c>
      <c r="C81" s="51" t="s">
        <v>80</v>
      </c>
      <c r="D81" s="11">
        <v>5000</v>
      </c>
    </row>
    <row r="82" spans="1:4" ht="12.75">
      <c r="A82" s="8">
        <v>3</v>
      </c>
      <c r="B82" s="12">
        <v>68</v>
      </c>
      <c r="C82" s="51" t="s">
        <v>81</v>
      </c>
      <c r="D82" s="11">
        <v>5000</v>
      </c>
    </row>
    <row r="83" spans="1:4" ht="12.75">
      <c r="A83" s="8">
        <v>4</v>
      </c>
      <c r="B83" s="12">
        <v>68</v>
      </c>
      <c r="C83" s="51" t="s">
        <v>82</v>
      </c>
      <c r="D83" s="11">
        <v>5000</v>
      </c>
    </row>
    <row r="84" spans="1:4" ht="12.75">
      <c r="A84" s="8">
        <v>5</v>
      </c>
      <c r="B84" s="12">
        <v>68</v>
      </c>
      <c r="C84" s="51" t="s">
        <v>83</v>
      </c>
      <c r="D84" s="11">
        <v>4000</v>
      </c>
    </row>
    <row r="85" spans="1:4" ht="12.75">
      <c r="A85" s="58"/>
      <c r="B85" s="59"/>
      <c r="C85" s="69" t="s">
        <v>101</v>
      </c>
      <c r="D85" s="57">
        <f>D86</f>
        <v>9500</v>
      </c>
    </row>
    <row r="86" spans="1:4" ht="12.75">
      <c r="A86" s="8">
        <v>1</v>
      </c>
      <c r="B86" s="12">
        <v>68</v>
      </c>
      <c r="C86" s="51" t="s">
        <v>84</v>
      </c>
      <c r="D86" s="11">
        <v>9500</v>
      </c>
    </row>
    <row r="87" spans="1:4" ht="12.75">
      <c r="A87" s="58"/>
      <c r="B87" s="59"/>
      <c r="C87" s="69" t="s">
        <v>102</v>
      </c>
      <c r="D87" s="57">
        <f>D88+D89</f>
        <v>32000</v>
      </c>
    </row>
    <row r="88" spans="1:4" ht="12.75">
      <c r="A88" s="8">
        <v>1</v>
      </c>
      <c r="B88" s="12">
        <v>68</v>
      </c>
      <c r="C88" s="51" t="s">
        <v>85</v>
      </c>
      <c r="D88" s="11">
        <v>23800</v>
      </c>
    </row>
    <row r="89" spans="1:4" ht="12.75">
      <c r="A89" s="8">
        <v>2</v>
      </c>
      <c r="B89" s="12">
        <v>68</v>
      </c>
      <c r="C89" s="51" t="s">
        <v>86</v>
      </c>
      <c r="D89" s="11">
        <v>8200</v>
      </c>
    </row>
    <row r="90" spans="1:4" ht="12.75">
      <c r="A90" s="58"/>
      <c r="B90" s="59"/>
      <c r="C90" s="69" t="s">
        <v>103</v>
      </c>
      <c r="D90" s="57">
        <f>D91+D92+D93+D94</f>
        <v>37700</v>
      </c>
    </row>
    <row r="91" spans="1:4" ht="12.75">
      <c r="A91" s="8">
        <v>1</v>
      </c>
      <c r="B91" s="12">
        <v>68</v>
      </c>
      <c r="C91" s="51" t="s">
        <v>87</v>
      </c>
      <c r="D91" s="11">
        <v>2500</v>
      </c>
    </row>
    <row r="92" spans="1:4" ht="12.75">
      <c r="A92" s="8">
        <v>2</v>
      </c>
      <c r="B92" s="12">
        <v>68</v>
      </c>
      <c r="C92" s="51" t="s">
        <v>88</v>
      </c>
      <c r="D92" s="11">
        <v>1200</v>
      </c>
    </row>
    <row r="93" spans="1:4" ht="12.75">
      <c r="A93" s="8">
        <v>3</v>
      </c>
      <c r="B93" s="12">
        <v>68</v>
      </c>
      <c r="C93" s="51" t="s">
        <v>89</v>
      </c>
      <c r="D93" s="11">
        <v>30000</v>
      </c>
    </row>
    <row r="94" spans="1:4" ht="12.75">
      <c r="A94" s="8">
        <v>4</v>
      </c>
      <c r="B94" s="12">
        <v>68</v>
      </c>
      <c r="C94" s="51" t="s">
        <v>90</v>
      </c>
      <c r="D94" s="11">
        <v>4000</v>
      </c>
    </row>
    <row r="95" spans="1:4" ht="12.75">
      <c r="A95" s="58"/>
      <c r="B95" s="59"/>
      <c r="C95" s="69" t="s">
        <v>104</v>
      </c>
      <c r="D95" s="57">
        <f>D96+D97</f>
        <v>29000</v>
      </c>
    </row>
    <row r="96" spans="1:4" ht="12.75">
      <c r="A96" s="8">
        <v>1</v>
      </c>
      <c r="B96" s="12">
        <v>68</v>
      </c>
      <c r="C96" s="51" t="s">
        <v>91</v>
      </c>
      <c r="D96" s="11">
        <v>9000</v>
      </c>
    </row>
    <row r="97" spans="1:4" ht="12.75">
      <c r="A97" s="8">
        <v>2</v>
      </c>
      <c r="B97" s="12">
        <v>68</v>
      </c>
      <c r="C97" s="51" t="s">
        <v>92</v>
      </c>
      <c r="D97" s="11">
        <v>20000</v>
      </c>
    </row>
    <row r="98" spans="1:4" ht="12.75">
      <c r="A98" s="58"/>
      <c r="B98" s="59"/>
      <c r="C98" s="69" t="s">
        <v>105</v>
      </c>
      <c r="D98" s="57">
        <f>D99+D100</f>
        <v>35000</v>
      </c>
    </row>
    <row r="99" spans="1:4" ht="12.75">
      <c r="A99" s="8">
        <v>1</v>
      </c>
      <c r="B99" s="12">
        <v>68</v>
      </c>
      <c r="C99" s="51" t="s">
        <v>93</v>
      </c>
      <c r="D99" s="11">
        <v>15000</v>
      </c>
    </row>
    <row r="100" spans="1:4" ht="12.75">
      <c r="A100" s="8">
        <v>2</v>
      </c>
      <c r="B100" s="12">
        <v>68</v>
      </c>
      <c r="C100" s="51" t="s">
        <v>92</v>
      </c>
      <c r="D100" s="11">
        <v>20000</v>
      </c>
    </row>
    <row r="101" spans="1:4" ht="12.75">
      <c r="A101" s="22"/>
      <c r="B101" s="24"/>
      <c r="C101" s="69" t="s">
        <v>106</v>
      </c>
      <c r="D101" s="57">
        <f>D102+D103+D104+D105+D106+D107</f>
        <v>45000</v>
      </c>
    </row>
    <row r="102" spans="1:4" ht="12.75">
      <c r="A102" s="8">
        <v>1</v>
      </c>
      <c r="B102" s="12">
        <v>68</v>
      </c>
      <c r="C102" s="51" t="s">
        <v>94</v>
      </c>
      <c r="D102" s="11">
        <v>16600</v>
      </c>
    </row>
    <row r="103" spans="1:4" ht="12.75">
      <c r="A103" s="60">
        <v>2</v>
      </c>
      <c r="B103" s="12">
        <v>68</v>
      </c>
      <c r="C103" s="51" t="s">
        <v>95</v>
      </c>
      <c r="D103" s="11">
        <v>5000</v>
      </c>
    </row>
    <row r="104" spans="1:4" ht="12.75">
      <c r="A104" s="8">
        <v>3</v>
      </c>
      <c r="B104" s="12">
        <v>68</v>
      </c>
      <c r="C104" s="51" t="s">
        <v>96</v>
      </c>
      <c r="D104" s="11">
        <v>6600</v>
      </c>
    </row>
    <row r="105" spans="1:4" ht="12.75">
      <c r="A105" s="60">
        <v>4</v>
      </c>
      <c r="B105" s="12">
        <v>68</v>
      </c>
      <c r="C105" s="51" t="s">
        <v>97</v>
      </c>
      <c r="D105" s="11">
        <v>6600</v>
      </c>
    </row>
    <row r="106" spans="1:4" ht="12.75">
      <c r="A106" s="60">
        <v>5</v>
      </c>
      <c r="B106" s="12">
        <v>68</v>
      </c>
      <c r="C106" s="70" t="s">
        <v>98</v>
      </c>
      <c r="D106" s="71">
        <v>6600</v>
      </c>
    </row>
    <row r="107" spans="1:4" ht="12.75">
      <c r="A107" s="60">
        <v>6</v>
      </c>
      <c r="B107" s="12">
        <v>68</v>
      </c>
      <c r="C107" s="53" t="s">
        <v>99</v>
      </c>
      <c r="D107" s="11">
        <v>3600</v>
      </c>
    </row>
    <row r="108" spans="1:4" s="13" customFormat="1" ht="12.75">
      <c r="A108" s="45"/>
      <c r="B108" s="46"/>
      <c r="C108" s="39" t="s">
        <v>25</v>
      </c>
      <c r="D108" s="40">
        <f>SUM(D109:D109)</f>
        <v>61000</v>
      </c>
    </row>
    <row r="109" spans="1:4" ht="12.75">
      <c r="A109" s="28">
        <v>1</v>
      </c>
      <c r="B109" s="25">
        <v>68</v>
      </c>
      <c r="C109" s="9" t="s">
        <v>27</v>
      </c>
      <c r="D109" s="11">
        <v>61000</v>
      </c>
    </row>
    <row r="110" spans="1:4" s="13" customFormat="1" ht="12.75">
      <c r="A110" s="45"/>
      <c r="B110" s="46"/>
      <c r="C110" s="39" t="s">
        <v>41</v>
      </c>
      <c r="D110" s="40">
        <f>SUM(D111:D111)</f>
        <v>4000</v>
      </c>
    </row>
    <row r="111" spans="1:4" ht="12.75">
      <c r="A111" s="28">
        <v>1</v>
      </c>
      <c r="B111" s="25">
        <v>83</v>
      </c>
      <c r="C111" s="9" t="s">
        <v>40</v>
      </c>
      <c r="D111" s="11">
        <v>4000</v>
      </c>
    </row>
    <row r="112" spans="1:4" s="13" customFormat="1" ht="25.5">
      <c r="A112" s="45"/>
      <c r="B112" s="77">
        <v>84</v>
      </c>
      <c r="C112" s="39" t="s">
        <v>37</v>
      </c>
      <c r="D112" s="40">
        <f>SUM(D113:D118)</f>
        <v>2188000</v>
      </c>
    </row>
    <row r="113" spans="1:4" ht="25.5">
      <c r="A113" s="28">
        <v>1</v>
      </c>
      <c r="B113" s="25">
        <v>84</v>
      </c>
      <c r="C113" s="9" t="s">
        <v>121</v>
      </c>
      <c r="D113" s="11">
        <v>1000000</v>
      </c>
    </row>
    <row r="114" spans="1:4" ht="12.75">
      <c r="A114" s="28">
        <v>2</v>
      </c>
      <c r="B114" s="25">
        <v>84</v>
      </c>
      <c r="C114" s="9" t="s">
        <v>122</v>
      </c>
      <c r="D114" s="11">
        <v>900000</v>
      </c>
    </row>
    <row r="115" spans="1:4" ht="25.5">
      <c r="A115" s="28">
        <v>3</v>
      </c>
      <c r="B115" s="25">
        <v>84</v>
      </c>
      <c r="C115" s="9" t="s">
        <v>123</v>
      </c>
      <c r="D115" s="11">
        <v>50000</v>
      </c>
    </row>
    <row r="116" spans="1:4" ht="25.5">
      <c r="A116" s="28">
        <v>4</v>
      </c>
      <c r="B116" s="25">
        <v>84</v>
      </c>
      <c r="C116" s="9" t="s">
        <v>124</v>
      </c>
      <c r="D116" s="11">
        <v>35000</v>
      </c>
    </row>
    <row r="117" spans="1:4" ht="12.75">
      <c r="A117" s="28">
        <v>5</v>
      </c>
      <c r="B117" s="25">
        <v>84</v>
      </c>
      <c r="C117" s="9" t="s">
        <v>125</v>
      </c>
      <c r="D117" s="11">
        <v>130000</v>
      </c>
    </row>
    <row r="118" spans="1:4" ht="12.75">
      <c r="A118" s="28">
        <v>6</v>
      </c>
      <c r="B118" s="25">
        <v>84</v>
      </c>
      <c r="C118" s="9" t="s">
        <v>126</v>
      </c>
      <c r="D118" s="11">
        <v>73000</v>
      </c>
    </row>
  </sheetData>
  <sheetProtection/>
  <mergeCells count="4">
    <mergeCell ref="D2:D4"/>
    <mergeCell ref="A2:A4"/>
    <mergeCell ref="B2:B4"/>
    <mergeCell ref="C2:C4"/>
  </mergeCells>
  <printOptions/>
  <pageMargins left="0.7480314960629921" right="0.4330708661417323" top="1.4960629921259843" bottom="0.5511811023622047" header="0.5118110236220472" footer="0.2362204724409449"/>
  <pageSetup orientation="portrait" paperSize="9" r:id="rId1"/>
  <headerFooter alignWithMargins="0">
    <oddHeader>&amp;L&amp;"Arial,Aldin"ROMÂNIA
JUDEŢUL MUREŞ
CONSILIUL JUDEŢEAN&amp;C&amp;"Arial,Aldin"
PROGRAMUL DE REPARAŢII PE ANUL 2013&amp;R&amp;"Arial,Aldin"Anexa nr.8 la HCJM nr.____/______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2013-03-22T16:30:07Z</cp:lastPrinted>
  <dcterms:created xsi:type="dcterms:W3CDTF">2013-03-22T06:46:27Z</dcterms:created>
  <dcterms:modified xsi:type="dcterms:W3CDTF">2013-03-28T09:30:21Z</dcterms:modified>
  <cp:category/>
  <cp:version/>
  <cp:contentType/>
  <cp:contentStatus/>
</cp:coreProperties>
</file>