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7.10.2011" sheetId="1" r:id="rId1"/>
  </sheets>
  <definedNames>
    <definedName name="_xlnm._FilterDatabase" localSheetId="0" hidden="1">'17.10.2011'!$A$4:$F$20</definedName>
    <definedName name="_xlnm.Print_Titles" localSheetId="0">'17.10.2011'!$A:$B,'17.10.2011'!$1:$4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<sst xmlns="http://schemas.openxmlformats.org/spreadsheetml/2006/main" count="24" uniqueCount="24">
  <si>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</si>
  <si>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 xml:space="preserve">Denumirea proiectului/programului </t>
  </si>
  <si>
    <t>Modernizarea şi dotarea Ambulatoriului Spitalului Clinic Judeţean Mureş</t>
  </si>
  <si>
    <t xml:space="preserve">Parc auto pentru sporturi cu motor </t>
  </si>
  <si>
    <t>Sistem de management integrat al deşeurilor în judeţul Mureş - Depozit Ecologic Zonal în judeţul Mureş, din care:</t>
  </si>
  <si>
    <t>Selectarea structurilor gazdă pentru centrele de informare  din reţeaua Europe Direct</t>
  </si>
  <si>
    <t xml:space="preserve">Noi oportunităţi de promovare pentru mediul rural prin Telework </t>
  </si>
  <si>
    <t xml:space="preserve">Promovarea judeţului Mureş </t>
  </si>
  <si>
    <t xml:space="preserve">Asigurarea conditţilor de implementare a sistemului legislativ managerial public pentru cadrele de conducere din cadrul Consiliului Judeţean Mureş şi a instituţiilor subordonate </t>
  </si>
  <si>
    <t>Reabilitarea şi modernizarea drumului judeţean DJ 142C</t>
  </si>
  <si>
    <t xml:space="preserve">Extinderea si dotarea Centrului de Recuperare si Reabilitare Neuropsihiatrica Brâncoveneşti </t>
  </si>
  <si>
    <t>Restructurarea Centrului de Recuperare şi Reabilitare Neuropsihiatrică Brâncoveneşti prin crearea noului Centru de Recuperare şi Reabilitare Neuropsihiatrică "Sf. Maria" Brâncoveneşti</t>
  </si>
  <si>
    <t>Restructurarea Centrului de Recuperare şi Reabilitare Neuropsihiatrică Brâncoveneşti prin crearea noului Centru de Recuperare şi Reabilitare Neuropsihiatrică "Primula" Brâncoveneşti</t>
  </si>
  <si>
    <t>Centrul de formare a cadrelor didactice din învăţământul special şi instituţii integratoare OPTIMA</t>
  </si>
  <si>
    <t>Reabilitarea şi extinderea sistemelor de alimentare cu apă şi canalizare în judeţul Mureş</t>
  </si>
  <si>
    <t>Reconstrucţie ecologică forestieră pe terenuri degradate, comuna Rîciu, Judeţul Mureş - perimetrul de ameliorare Valea Sînmartinului - Cetăgău - 113,77 ha</t>
  </si>
  <si>
    <t>TOTAL</t>
  </si>
  <si>
    <t xml:space="preserve">din care </t>
  </si>
  <si>
    <t>Valoare totală  cu TVA</t>
  </si>
  <si>
    <t>De finanţat 2011</t>
  </si>
  <si>
    <t>Prevederi 2012</t>
  </si>
  <si>
    <t>Prevederi 2013</t>
  </si>
  <si>
    <t>din care cofinanţare Consiliul Judeţean Mureş pe anul 2011</t>
  </si>
  <si>
    <t>Reabilitare, modernizare şi dotare clădire pentru înfiinţare CRRN Luduş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</si>
</sst>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>
      <alignment/>
      <protection/>
    </xf>
    <xf numFmtId="3" fontId="20" fillId="0" borderId="0" xfId="52" applyNumberFormat="1" applyFont="1">
      <alignment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3" fontId="20" fillId="0" borderId="10" xfId="52" applyNumberFormat="1" applyFont="1" applyBorder="1" applyAlignment="1">
      <alignment horizontal="right" vertical="center"/>
      <protection/>
    </xf>
    <xf numFmtId="3" fontId="20" fillId="0" borderId="10" xfId="52" applyNumberFormat="1" applyFont="1" applyFill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3" fontId="0" fillId="0" borderId="12" xfId="51" applyNumberFormat="1" applyFont="1" applyFill="1" applyBorder="1" applyAlignment="1">
      <alignment vertical="center" wrapText="1"/>
      <protection/>
    </xf>
    <xf numFmtId="0" fontId="20" fillId="0" borderId="0" xfId="52" applyFont="1" applyAlignment="1">
      <alignment wrapText="1"/>
      <protection/>
    </xf>
    <xf numFmtId="0" fontId="20" fillId="0" borderId="0" xfId="52" applyFont="1" applyFill="1" applyAlignment="1">
      <alignment wrapText="1"/>
      <protection/>
    </xf>
    <xf numFmtId="3" fontId="18" fillId="4" borderId="12" xfId="51" applyNumberFormat="1" applyFont="1" applyFill="1" applyBorder="1" applyAlignment="1">
      <alignment vertical="center" wrapText="1"/>
      <protection/>
    </xf>
    <xf numFmtId="0" fontId="19" fillId="0" borderId="0" xfId="52" applyFont="1" applyAlignment="1">
      <alignment vertical="center"/>
      <protection/>
    </xf>
    <xf numFmtId="0" fontId="18" fillId="4" borderId="12" xfId="51" applyFont="1" applyFill="1" applyBorder="1" applyAlignment="1">
      <alignment horizontal="center" vertical="center" wrapText="1"/>
      <protection/>
    </xf>
    <xf numFmtId="0" fontId="18" fillId="4" borderId="11" xfId="51" applyFont="1" applyFill="1" applyBorder="1" applyAlignment="1">
      <alignment vertical="center" wrapText="1"/>
      <protection/>
    </xf>
    <xf numFmtId="0" fontId="20" fillId="0" borderId="0" xfId="52" applyFont="1" applyFill="1" applyAlignment="1">
      <alignment vertical="center"/>
      <protection/>
    </xf>
    <xf numFmtId="0" fontId="21" fillId="0" borderId="11" xfId="52" applyFont="1" applyFill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4" borderId="11" xfId="52" applyFont="1" applyFill="1" applyBorder="1" applyAlignment="1">
      <alignment wrapText="1"/>
      <protection/>
    </xf>
    <xf numFmtId="3" fontId="19" fillId="4" borderId="11" xfId="52" applyNumberFormat="1" applyFont="1" applyFill="1" applyBorder="1">
      <alignment/>
      <protection/>
    </xf>
    <xf numFmtId="3" fontId="20" fillId="0" borderId="0" xfId="52" applyNumberFormat="1" applyFont="1" applyAlignment="1">
      <alignment vertical="center"/>
      <protection/>
    </xf>
    <xf numFmtId="3" fontId="20" fillId="0" borderId="12" xfId="52" applyNumberFormat="1" applyFont="1" applyFill="1" applyBorder="1" applyAlignment="1">
      <alignment horizontal="right" vertical="center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proiecte 2011 ianuarie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" sqref="H7"/>
    </sheetView>
  </sheetViews>
  <sheetFormatPr defaultColWidth="9.140625" defaultRowHeight="12.75"/>
  <cols>
    <col min="1" max="1" width="4.8515625" style="2" customWidth="1"/>
    <col min="2" max="2" width="35.57421875" style="15" customWidth="1"/>
    <col min="3" max="3" width="14.00390625" style="16" bestFit="1" customWidth="1"/>
    <col min="4" max="4" width="11.421875" style="2" customWidth="1"/>
    <col min="5" max="5" width="10.8515625" style="2" customWidth="1"/>
    <col min="6" max="6" width="10.57421875" style="2" customWidth="1"/>
    <col min="7" max="8" width="11.140625" style="2" bestFit="1" customWidth="1"/>
    <col min="9" max="16384" width="9.140625" style="2" customWidth="1"/>
  </cols>
  <sheetData>
    <row r="1" spans="1:6" s="1" customFormat="1" ht="10.5" customHeight="1" thickBot="1">
      <c r="A1" s="30" t="s">
        <v>0</v>
      </c>
      <c r="B1" s="30" t="s">
        <v>1</v>
      </c>
      <c r="C1" s="31" t="s">
        <v>18</v>
      </c>
      <c r="D1" s="34" t="s">
        <v>17</v>
      </c>
      <c r="E1" s="34"/>
      <c r="F1" s="34"/>
    </row>
    <row r="2" spans="1:6" s="1" customFormat="1" ht="15" customHeight="1" thickBot="1">
      <c r="A2" s="30"/>
      <c r="B2" s="30"/>
      <c r="C2" s="31"/>
      <c r="D2" s="32" t="s">
        <v>19</v>
      </c>
      <c r="E2" s="32" t="s">
        <v>20</v>
      </c>
      <c r="F2" s="32" t="s">
        <v>21</v>
      </c>
    </row>
    <row r="3" spans="1:6" s="1" customFormat="1" ht="13.5" thickBot="1">
      <c r="A3" s="30"/>
      <c r="B3" s="30"/>
      <c r="C3" s="31"/>
      <c r="D3" s="33"/>
      <c r="E3" s="33"/>
      <c r="F3" s="33"/>
    </row>
    <row r="4" spans="1:6" ht="15" customHeight="1" thickBot="1">
      <c r="A4" s="24">
        <v>0</v>
      </c>
      <c r="B4" s="24">
        <v>1</v>
      </c>
      <c r="C4" s="25">
        <v>2</v>
      </c>
      <c r="D4" s="24">
        <v>3</v>
      </c>
      <c r="E4" s="24">
        <v>4</v>
      </c>
      <c r="F4" s="24">
        <v>5</v>
      </c>
    </row>
    <row r="5" spans="1:6" s="7" customFormat="1" ht="25.5">
      <c r="A5" s="23">
        <v>1</v>
      </c>
      <c r="B5" s="13" t="s">
        <v>2</v>
      </c>
      <c r="C5" s="14">
        <v>11268609</v>
      </c>
      <c r="D5" s="10">
        <v>310000</v>
      </c>
      <c r="E5" s="10">
        <v>5411500</v>
      </c>
      <c r="F5" s="10">
        <v>5436843.72</v>
      </c>
    </row>
    <row r="6" spans="1:6" s="7" customFormat="1" ht="12.75">
      <c r="A6" s="8">
        <v>2</v>
      </c>
      <c r="B6" s="9" t="s">
        <v>3</v>
      </c>
      <c r="C6" s="4">
        <v>58132880</v>
      </c>
      <c r="D6" s="5">
        <v>26184000</v>
      </c>
      <c r="E6" s="5">
        <v>23335000</v>
      </c>
      <c r="F6" s="5">
        <v>8613880</v>
      </c>
    </row>
    <row r="7" spans="1:8" s="7" customFormat="1" ht="51">
      <c r="A7" s="23">
        <v>3</v>
      </c>
      <c r="B7" s="9" t="s">
        <v>4</v>
      </c>
      <c r="C7" s="4">
        <v>233420662</v>
      </c>
      <c r="D7" s="5">
        <f>130916000-5000+18000</f>
        <v>130929000</v>
      </c>
      <c r="E7" s="5">
        <f>75664104+14181000+3844000+365000-54000+5000-18000</f>
        <v>93987104</v>
      </c>
      <c r="F7" s="5"/>
      <c r="G7" s="28"/>
      <c r="H7" s="28"/>
    </row>
    <row r="8" spans="1:6" s="7" customFormat="1" ht="38.25">
      <c r="A8" s="8">
        <v>4</v>
      </c>
      <c r="B8" s="9" t="s">
        <v>5</v>
      </c>
      <c r="C8" s="4">
        <v>518400</v>
      </c>
      <c r="D8" s="5">
        <v>129999.85714285714</v>
      </c>
      <c r="E8" s="5">
        <v>130000</v>
      </c>
      <c r="F8" s="5"/>
    </row>
    <row r="9" spans="1:6" s="11" customFormat="1" ht="25.5">
      <c r="A9" s="23">
        <v>5</v>
      </c>
      <c r="B9" s="9" t="s">
        <v>6</v>
      </c>
      <c r="C9" s="4">
        <v>116503</v>
      </c>
      <c r="D9" s="5">
        <v>81000</v>
      </c>
      <c r="E9" s="5"/>
      <c r="F9" s="5"/>
    </row>
    <row r="10" spans="1:6" s="7" customFormat="1" ht="12.75">
      <c r="A10" s="8">
        <v>6</v>
      </c>
      <c r="B10" s="9" t="s">
        <v>7</v>
      </c>
      <c r="C10" s="4">
        <v>623720</v>
      </c>
      <c r="D10" s="5">
        <v>199000</v>
      </c>
      <c r="E10" s="5">
        <v>424100</v>
      </c>
      <c r="F10" s="5">
        <v>0</v>
      </c>
    </row>
    <row r="11" spans="1:6" s="7" customFormat="1" ht="63.75">
      <c r="A11" s="23">
        <v>7</v>
      </c>
      <c r="B11" s="9" t="s">
        <v>8</v>
      </c>
      <c r="C11" s="4">
        <v>617290</v>
      </c>
      <c r="D11" s="5">
        <v>998000</v>
      </c>
      <c r="E11" s="5"/>
      <c r="F11" s="5"/>
    </row>
    <row r="12" spans="1:6" s="7" customFormat="1" ht="25.5">
      <c r="A12" s="8">
        <v>8</v>
      </c>
      <c r="B12" s="9" t="s">
        <v>9</v>
      </c>
      <c r="C12" s="4">
        <v>24021820</v>
      </c>
      <c r="D12" s="5">
        <f>13492000+4000000+136000</f>
        <v>17628000</v>
      </c>
      <c r="E12" s="5">
        <f>8711279-4000000</f>
        <v>4711279</v>
      </c>
      <c r="F12" s="5"/>
    </row>
    <row r="13" spans="1:6" s="7" customFormat="1" ht="38.25">
      <c r="A13" s="23">
        <v>9</v>
      </c>
      <c r="B13" s="9" t="s">
        <v>10</v>
      </c>
      <c r="C13" s="4">
        <v>3407006</v>
      </c>
      <c r="D13" s="5">
        <v>1804000</v>
      </c>
      <c r="E13" s="5"/>
      <c r="F13" s="5"/>
    </row>
    <row r="14" spans="1:6" s="7" customFormat="1" ht="76.5">
      <c r="A14" s="8">
        <v>10</v>
      </c>
      <c r="B14" s="9" t="s">
        <v>11</v>
      </c>
      <c r="C14" s="4">
        <v>3382542</v>
      </c>
      <c r="D14" s="5">
        <v>3182000</v>
      </c>
      <c r="E14" s="5"/>
      <c r="F14" s="5"/>
    </row>
    <row r="15" spans="1:6" s="7" customFormat="1" ht="63.75">
      <c r="A15" s="23">
        <v>11</v>
      </c>
      <c r="B15" s="12" t="s">
        <v>12</v>
      </c>
      <c r="C15" s="4">
        <v>3467168</v>
      </c>
      <c r="D15" s="5">
        <v>1356000</v>
      </c>
      <c r="E15" s="5">
        <v>2111168</v>
      </c>
      <c r="F15" s="5"/>
    </row>
    <row r="16" spans="1:6" s="21" customFormat="1" ht="24">
      <c r="A16" s="8">
        <v>12</v>
      </c>
      <c r="B16" s="22" t="s">
        <v>23</v>
      </c>
      <c r="C16" s="14">
        <v>3713785</v>
      </c>
      <c r="D16" s="29">
        <v>59000</v>
      </c>
      <c r="E16" s="29">
        <v>3654785</v>
      </c>
      <c r="F16" s="29"/>
    </row>
    <row r="17" spans="1:6" s="7" customFormat="1" ht="38.25">
      <c r="A17" s="23">
        <v>13</v>
      </c>
      <c r="B17" s="12" t="s">
        <v>13</v>
      </c>
      <c r="C17" s="4">
        <v>1839643</v>
      </c>
      <c r="D17" s="5">
        <v>2711000</v>
      </c>
      <c r="E17" s="5"/>
      <c r="F17" s="5"/>
    </row>
    <row r="18" spans="1:6" s="7" customFormat="1" ht="63.75">
      <c r="A18" s="8">
        <v>14</v>
      </c>
      <c r="B18" s="12" t="s">
        <v>15</v>
      </c>
      <c r="C18" s="4">
        <v>3179731</v>
      </c>
      <c r="D18" s="5">
        <v>2050000</v>
      </c>
      <c r="E18" s="5">
        <v>664613</v>
      </c>
      <c r="F18" s="5">
        <v>385195</v>
      </c>
    </row>
    <row r="19" spans="1:6" s="21" customFormat="1" ht="36">
      <c r="A19" s="23">
        <v>15</v>
      </c>
      <c r="B19" s="22" t="s">
        <v>14</v>
      </c>
      <c r="C19" s="4">
        <v>11033000</v>
      </c>
      <c r="D19" s="6">
        <v>3500000</v>
      </c>
      <c r="E19" s="6">
        <v>4071500</v>
      </c>
      <c r="F19" s="6">
        <v>4071500</v>
      </c>
    </row>
    <row r="20" spans="1:6" s="18" customFormat="1" ht="12.75">
      <c r="A20" s="19"/>
      <c r="B20" s="20" t="s">
        <v>16</v>
      </c>
      <c r="C20" s="17">
        <f>SUM(C5:C19)</f>
        <v>358742759</v>
      </c>
      <c r="D20" s="17">
        <f>SUM(D5:D19)</f>
        <v>191120999.85714287</v>
      </c>
      <c r="E20" s="17">
        <f>SUM(E5:E19)</f>
        <v>138501049</v>
      </c>
      <c r="F20" s="17">
        <f>SUM(F5:F19)</f>
        <v>18507418.72</v>
      </c>
    </row>
    <row r="21" spans="2:6" ht="25.5">
      <c r="B21" s="26" t="s">
        <v>22</v>
      </c>
      <c r="C21" s="26"/>
      <c r="D21" s="27">
        <f>56933000-14181000-3844000+4000000+72000+59000+136000-365000+54000-5000+18000</f>
        <v>42877000</v>
      </c>
      <c r="E21" s="27"/>
      <c r="F21" s="27"/>
    </row>
    <row r="22" ht="12.75">
      <c r="D22" s="3"/>
    </row>
    <row r="23" ht="12.75">
      <c r="D23" s="3"/>
    </row>
    <row r="25" ht="12.75">
      <c r="D25" s="3"/>
    </row>
  </sheetData>
  <sheetProtection/>
  <autoFilter ref="A4:F20"/>
  <mergeCells count="7">
    <mergeCell ref="A1:A3"/>
    <mergeCell ref="B1:B3"/>
    <mergeCell ref="C1:C3"/>
    <mergeCell ref="D2:D3"/>
    <mergeCell ref="D1:F1"/>
    <mergeCell ref="E2:E3"/>
    <mergeCell ref="F2:F3"/>
  </mergeCells>
  <printOptions/>
  <pageMargins left="0.94" right="0.19" top="1.45" bottom="0.36" header="0.31496062992125984" footer="0.18"/>
  <pageSetup horizontalDpi="600" verticalDpi="600" orientation="portrait" paperSize="9" r:id="rId1"/>
  <headerFooter alignWithMargins="0">
    <oddHeader>&amp;LROMÂNIA 
JUDEŢUL MUREŞ
CONSILIUL JUDEŢEAN MUREŞ&amp;C
Lista programelor cu finanţare nerambursabilă&amp;RAnexa nr. 11/c la HCJM nr. &amp;U    /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Csaba.Friss</cp:lastModifiedBy>
  <cp:lastPrinted>2011-10-24T12:58:44Z</cp:lastPrinted>
  <dcterms:created xsi:type="dcterms:W3CDTF">2011-02-04T11:16:27Z</dcterms:created>
  <dcterms:modified xsi:type="dcterms:W3CDTF">2011-10-24T13:03:47Z</dcterms:modified>
  <cp:category/>
  <cp:version/>
  <cp:contentType/>
  <cp:contentStatus/>
</cp:coreProperties>
</file>