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<sst xmlns="http://schemas.openxmlformats.org/spreadsheetml/2006/main" count="52" uniqueCount="50">
  <si>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I</t>
  </si>
  <si>
    <t>Trim I</t>
  </si>
  <si>
    <t>Trim II</t>
  </si>
  <si>
    <t>Prervizionat 2006</t>
  </si>
  <si>
    <t xml:space="preserve">Realizat 2006           </t>
  </si>
  <si>
    <t>Venituri din concesionare teren</t>
  </si>
  <si>
    <t>Venituri din taxa de administrare</t>
  </si>
  <si>
    <t>Venituri din dobanzi</t>
  </si>
  <si>
    <t>Venituri din refacturare utilitati</t>
  </si>
  <si>
    <t>Alte venituri</t>
  </si>
  <si>
    <t>II</t>
  </si>
  <si>
    <t>III</t>
  </si>
  <si>
    <t>Venituri din inchiriere spatii birou</t>
  </si>
  <si>
    <t>Propus 2011</t>
  </si>
  <si>
    <t>Realizat 2010</t>
  </si>
  <si>
    <t>Venituri din taxa de administrare  Incubator</t>
  </si>
  <si>
    <t>Venituri din vanzarea activelor</t>
  </si>
  <si>
    <t xml:space="preserve">Venituri din subventii </t>
  </si>
  <si>
    <t>Venituri din prestari servicii(administrare incubator)</t>
  </si>
  <si>
    <t>INVESTITII</t>
  </si>
  <si>
    <t>VENITURI TOTALE</t>
  </si>
  <si>
    <t>I.A</t>
  </si>
  <si>
    <t>Venituri din exploatare</t>
  </si>
  <si>
    <t>din care:</t>
  </si>
  <si>
    <t>I.B</t>
  </si>
  <si>
    <t>Venituri financiare</t>
  </si>
  <si>
    <t>CHELTUIELI TOTALE</t>
  </si>
  <si>
    <t>II.A</t>
  </si>
  <si>
    <t>Cheltuieli de exploatare</t>
  </si>
  <si>
    <t>Chelt.cu mat.prime si materiale consumabile</t>
  </si>
  <si>
    <t>Cheltuieli cu energia si apa</t>
  </si>
  <si>
    <t>Cheltuieli cu amortizari</t>
  </si>
  <si>
    <t>Cheltuieli de protocol, reclama si publicitate</t>
  </si>
  <si>
    <t>Alte cheltuieli de exploatare</t>
  </si>
  <si>
    <t>II.B</t>
  </si>
  <si>
    <t>Cheltuieli financiare</t>
  </si>
  <si>
    <t>Cheltuieli cu impozite si taxe</t>
  </si>
  <si>
    <t>REZULTAT BRUT</t>
  </si>
  <si>
    <t>Impozit pe profit</t>
  </si>
  <si>
    <t>PROFIT NET</t>
  </si>
  <si>
    <t>INDICATORI</t>
  </si>
  <si>
    <t>Nr.crt.</t>
  </si>
  <si>
    <t>Rezerve legale</t>
  </si>
  <si>
    <t>Rezerve pentru dezvoltare</t>
  </si>
  <si>
    <t>IV</t>
  </si>
  <si>
    <t>V</t>
  </si>
  <si>
    <t>VI</t>
  </si>
  <si>
    <t>Cheltuieli cu personalul,CA,AGA,Cenzori</t>
  </si>
  <si>
    <t>BUGETUL DE VENITURI SI CHELTUIELI PE ANUL 2011 al SC PARC INDUSTRIAL MURES SA</t>
  </si>
  <si>
    <t>Anexa la HCJ nr.____/2011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</si>
</sst>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1" fillId="0" borderId="15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8">
      <selection activeCell="B47" sqref="B47"/>
    </sheetView>
  </sheetViews>
  <sheetFormatPr defaultColWidth="9.140625" defaultRowHeight="12.75"/>
  <cols>
    <col min="1" max="1" width="6.28125" style="2" customWidth="1"/>
    <col min="2" max="2" width="51.421875" style="2" customWidth="1"/>
    <col min="3" max="3" width="11.7109375" style="2" hidden="1" customWidth="1"/>
    <col min="4" max="4" width="2.140625" style="2" hidden="1" customWidth="1"/>
    <col min="5" max="5" width="12.8515625" style="2" hidden="1" customWidth="1"/>
    <col min="6" max="6" width="12.421875" style="3" hidden="1" customWidth="1"/>
    <col min="7" max="7" width="14.7109375" style="2" customWidth="1"/>
    <col min="8" max="8" width="15.28125" style="2" customWidth="1"/>
    <col min="9" max="9" width="19.57421875" style="2" customWidth="1"/>
    <col min="10" max="16384" width="9.140625" style="2" customWidth="1"/>
  </cols>
  <sheetData>
    <row r="1" spans="1:8" ht="15">
      <c r="A1" s="1"/>
      <c r="G1" s="50" t="s">
        <v>49</v>
      </c>
      <c r="H1" s="50"/>
    </row>
    <row r="2" ht="15">
      <c r="A2" s="1"/>
    </row>
    <row r="3" ht="13.5" customHeight="1"/>
    <row r="4" spans="1:8" ht="30.75" customHeight="1">
      <c r="A4" s="48" t="s">
        <v>48</v>
      </c>
      <c r="B4" s="48"/>
      <c r="C4" s="48"/>
      <c r="D4" s="48"/>
      <c r="E4" s="48"/>
      <c r="F4" s="48"/>
      <c r="G4" s="48"/>
      <c r="H4" s="49"/>
    </row>
    <row r="5" spans="1:8" ht="15">
      <c r="A5" s="34"/>
      <c r="B5" s="34"/>
      <c r="C5" s="34"/>
      <c r="D5" s="34"/>
      <c r="E5" s="34"/>
      <c r="F5" s="34"/>
      <c r="G5" s="34"/>
      <c r="H5" s="47"/>
    </row>
    <row r="6" spans="1:8" ht="15">
      <c r="A6" s="34"/>
      <c r="B6" s="34"/>
      <c r="C6" s="34"/>
      <c r="D6" s="34"/>
      <c r="E6" s="34"/>
      <c r="F6" s="34"/>
      <c r="G6" s="34"/>
      <c r="H6" s="47"/>
    </row>
    <row r="7" spans="1:6" ht="15" customHeight="1" thickBot="1">
      <c r="A7" s="4"/>
      <c r="B7" s="4"/>
      <c r="F7" s="5"/>
    </row>
    <row r="8" spans="1:9" ht="28.5">
      <c r="A8" s="56" t="s">
        <v>41</v>
      </c>
      <c r="B8" s="21" t="s">
        <v>40</v>
      </c>
      <c r="C8" s="35" t="s">
        <v>1</v>
      </c>
      <c r="D8" s="21" t="s">
        <v>2</v>
      </c>
      <c r="E8" s="36" t="s">
        <v>3</v>
      </c>
      <c r="F8" s="36" t="s">
        <v>4</v>
      </c>
      <c r="G8" s="54" t="s">
        <v>14</v>
      </c>
      <c r="H8" s="55" t="s">
        <v>13</v>
      </c>
      <c r="I8" s="37"/>
    </row>
    <row r="9" spans="1:8" s="1" customFormat="1" ht="15">
      <c r="A9" s="24" t="s">
        <v>0</v>
      </c>
      <c r="B9" s="28" t="s">
        <v>20</v>
      </c>
      <c r="C9" s="25"/>
      <c r="D9" s="26"/>
      <c r="E9" s="29"/>
      <c r="F9" s="29"/>
      <c r="G9" s="38">
        <v>2440740</v>
      </c>
      <c r="H9" s="39">
        <v>2090300</v>
      </c>
    </row>
    <row r="10" spans="1:8" ht="15">
      <c r="A10" s="14"/>
      <c r="B10" s="14" t="s">
        <v>23</v>
      </c>
      <c r="C10" s="25"/>
      <c r="D10" s="26"/>
      <c r="E10" s="27"/>
      <c r="F10" s="27"/>
      <c r="G10" s="40"/>
      <c r="H10" s="41"/>
    </row>
    <row r="11" spans="1:8" ht="15">
      <c r="A11" s="24" t="s">
        <v>21</v>
      </c>
      <c r="B11" s="28" t="s">
        <v>22</v>
      </c>
      <c r="C11" s="25"/>
      <c r="D11" s="26"/>
      <c r="E11" s="27"/>
      <c r="F11" s="27"/>
      <c r="G11" s="40"/>
      <c r="H11" s="41"/>
    </row>
    <row r="12" spans="1:8" ht="14.25">
      <c r="A12" s="6">
        <v>1</v>
      </c>
      <c r="B12" s="7" t="s">
        <v>12</v>
      </c>
      <c r="C12" s="8"/>
      <c r="D12" s="8">
        <f>7556+394</f>
        <v>7950</v>
      </c>
      <c r="E12" s="9">
        <v>23850</v>
      </c>
      <c r="F12" s="9">
        <v>1061</v>
      </c>
      <c r="G12" s="42">
        <v>54420</v>
      </c>
      <c r="H12" s="42">
        <v>47800</v>
      </c>
    </row>
    <row r="13" spans="1:8" ht="14.25">
      <c r="A13" s="6">
        <v>2</v>
      </c>
      <c r="B13" s="7" t="s">
        <v>5</v>
      </c>
      <c r="C13" s="8"/>
      <c r="D13" s="8">
        <f>2*28470</f>
        <v>56940</v>
      </c>
      <c r="E13" s="9">
        <v>227760</v>
      </c>
      <c r="F13" s="9">
        <v>2881.26</v>
      </c>
      <c r="G13" s="42">
        <v>1188222</v>
      </c>
      <c r="H13" s="42">
        <v>1020000</v>
      </c>
    </row>
    <row r="14" spans="1:8" ht="14.25">
      <c r="A14" s="6">
        <v>3</v>
      </c>
      <c r="B14" s="7" t="s">
        <v>6</v>
      </c>
      <c r="C14" s="8"/>
      <c r="D14" s="8"/>
      <c r="E14" s="9"/>
      <c r="F14" s="9"/>
      <c r="G14" s="42">
        <v>430614</v>
      </c>
      <c r="H14" s="42">
        <v>440000</v>
      </c>
    </row>
    <row r="15" spans="1:8" ht="14.25">
      <c r="A15" s="6">
        <v>4</v>
      </c>
      <c r="B15" s="7" t="s">
        <v>15</v>
      </c>
      <c r="C15" s="8"/>
      <c r="D15" s="8"/>
      <c r="E15" s="9"/>
      <c r="F15" s="9"/>
      <c r="G15" s="42">
        <v>6946</v>
      </c>
      <c r="H15" s="42">
        <v>81500</v>
      </c>
    </row>
    <row r="16" spans="1:8" ht="15" customHeight="1">
      <c r="A16" s="6">
        <v>5</v>
      </c>
      <c r="B16" s="7" t="s">
        <v>18</v>
      </c>
      <c r="C16" s="8"/>
      <c r="D16" s="8"/>
      <c r="E16" s="9"/>
      <c r="F16" s="9"/>
      <c r="G16" s="42">
        <v>119395</v>
      </c>
      <c r="H16" s="42"/>
    </row>
    <row r="17" spans="1:8" ht="14.25">
      <c r="A17" s="6">
        <v>6</v>
      </c>
      <c r="B17" s="7" t="s">
        <v>8</v>
      </c>
      <c r="C17" s="8"/>
      <c r="D17" s="8"/>
      <c r="E17" s="9"/>
      <c r="F17" s="9"/>
      <c r="G17" s="42">
        <v>133009</v>
      </c>
      <c r="H17" s="42">
        <v>146000</v>
      </c>
    </row>
    <row r="18" spans="1:8" ht="14.25">
      <c r="A18" s="6">
        <v>7</v>
      </c>
      <c r="B18" s="7" t="s">
        <v>9</v>
      </c>
      <c r="C18" s="8"/>
      <c r="D18" s="8"/>
      <c r="E18" s="9"/>
      <c r="F18" s="9"/>
      <c r="G18" s="42">
        <v>4623</v>
      </c>
      <c r="H18" s="42">
        <v>5000</v>
      </c>
    </row>
    <row r="19" spans="1:8" ht="14.25">
      <c r="A19" s="6">
        <v>8</v>
      </c>
      <c r="B19" s="7" t="s">
        <v>17</v>
      </c>
      <c r="C19" s="8"/>
      <c r="D19" s="8"/>
      <c r="E19" s="9"/>
      <c r="F19" s="9"/>
      <c r="G19" s="42">
        <v>122019</v>
      </c>
      <c r="H19" s="42">
        <v>50000</v>
      </c>
    </row>
    <row r="20" spans="1:8" ht="14.25">
      <c r="A20" s="6">
        <v>9</v>
      </c>
      <c r="B20" s="7" t="s">
        <v>16</v>
      </c>
      <c r="C20" s="8"/>
      <c r="D20" s="8"/>
      <c r="E20" s="9"/>
      <c r="F20" s="9"/>
      <c r="G20" s="42">
        <v>63100</v>
      </c>
      <c r="H20" s="42"/>
    </row>
    <row r="21" spans="1:8" ht="15">
      <c r="A21" s="11" t="s">
        <v>24</v>
      </c>
      <c r="B21" s="17" t="s">
        <v>25</v>
      </c>
      <c r="F21" s="2"/>
      <c r="G21" s="42"/>
      <c r="H21" s="42"/>
    </row>
    <row r="22" spans="1:8" s="10" customFormat="1" ht="14.25">
      <c r="A22" s="22"/>
      <c r="B22" s="7" t="s">
        <v>7</v>
      </c>
      <c r="C22" s="18"/>
      <c r="D22" s="18"/>
      <c r="E22" s="19"/>
      <c r="F22" s="19"/>
      <c r="G22" s="42">
        <v>318392</v>
      </c>
      <c r="H22" s="42">
        <v>300000</v>
      </c>
    </row>
    <row r="23" spans="1:8" s="1" customFormat="1" ht="15">
      <c r="A23" s="11" t="s">
        <v>10</v>
      </c>
      <c r="B23" s="30" t="s">
        <v>26</v>
      </c>
      <c r="C23" s="12"/>
      <c r="D23" s="12"/>
      <c r="E23" s="13"/>
      <c r="F23" s="13"/>
      <c r="G23" s="43">
        <v>1686722</v>
      </c>
      <c r="H23" s="44">
        <v>1817200</v>
      </c>
    </row>
    <row r="24" spans="1:8" s="1" customFormat="1" ht="15">
      <c r="A24" s="11"/>
      <c r="B24" s="31" t="s">
        <v>23</v>
      </c>
      <c r="C24" s="12"/>
      <c r="D24" s="12"/>
      <c r="E24" s="13"/>
      <c r="F24" s="13"/>
      <c r="G24" s="43"/>
      <c r="H24" s="44"/>
    </row>
    <row r="25" spans="1:8" s="1" customFormat="1" ht="15">
      <c r="A25" s="11" t="s">
        <v>27</v>
      </c>
      <c r="B25" s="30" t="s">
        <v>28</v>
      </c>
      <c r="C25" s="12"/>
      <c r="D25" s="12"/>
      <c r="E25" s="13"/>
      <c r="F25" s="13"/>
      <c r="G25" s="43"/>
      <c r="H25" s="44"/>
    </row>
    <row r="26" spans="1:8" s="1" customFormat="1" ht="15">
      <c r="A26" s="6">
        <v>1</v>
      </c>
      <c r="B26" s="7" t="s">
        <v>29</v>
      </c>
      <c r="C26" s="8">
        <f>(16176*3)+(375*5*2)</f>
        <v>52278</v>
      </c>
      <c r="D26" s="8">
        <f>(16176*3)+(375*5*2)</f>
        <v>52278</v>
      </c>
      <c r="E26" s="9">
        <v>205359</v>
      </c>
      <c r="F26" s="9">
        <f>34750+166476</f>
        <v>201226</v>
      </c>
      <c r="G26" s="42">
        <v>80000</v>
      </c>
      <c r="H26" s="45">
        <v>80000</v>
      </c>
    </row>
    <row r="27" spans="1:8" s="1" customFormat="1" ht="15">
      <c r="A27" s="6">
        <v>2</v>
      </c>
      <c r="B27" s="7" t="s">
        <v>30</v>
      </c>
      <c r="C27" s="8"/>
      <c r="D27" s="8"/>
      <c r="E27" s="9"/>
      <c r="F27" s="9"/>
      <c r="G27" s="42">
        <v>168000</v>
      </c>
      <c r="H27" s="45">
        <v>185000</v>
      </c>
    </row>
    <row r="28" spans="1:8" s="1" customFormat="1" ht="15">
      <c r="A28" s="6">
        <v>3</v>
      </c>
      <c r="B28" s="7" t="s">
        <v>47</v>
      </c>
      <c r="C28" s="8">
        <f>C29+C30+C31+C32</f>
        <v>0</v>
      </c>
      <c r="D28" s="8">
        <f>D29+D30+D31+D32</f>
        <v>0</v>
      </c>
      <c r="E28" s="9">
        <v>175000</v>
      </c>
      <c r="F28" s="9">
        <f>F29+F30+F31+F32</f>
        <v>0</v>
      </c>
      <c r="G28" s="42">
        <v>660000</v>
      </c>
      <c r="H28" s="45">
        <v>700000</v>
      </c>
    </row>
    <row r="29" spans="1:8" ht="14.25">
      <c r="A29" s="15">
        <v>4</v>
      </c>
      <c r="B29" s="7" t="s">
        <v>32</v>
      </c>
      <c r="C29" s="16"/>
      <c r="D29" s="8"/>
      <c r="E29" s="9"/>
      <c r="F29" s="20"/>
      <c r="G29" s="42">
        <v>88000</v>
      </c>
      <c r="H29" s="46">
        <v>95000</v>
      </c>
    </row>
    <row r="30" spans="1:8" ht="14.25">
      <c r="A30" s="15">
        <v>5</v>
      </c>
      <c r="B30" s="7" t="s">
        <v>33</v>
      </c>
      <c r="C30" s="8"/>
      <c r="D30" s="8"/>
      <c r="E30" s="9"/>
      <c r="F30" s="9"/>
      <c r="G30" s="42">
        <v>433524</v>
      </c>
      <c r="H30" s="46">
        <v>470200</v>
      </c>
    </row>
    <row r="31" spans="1:8" ht="14.25">
      <c r="A31" s="15">
        <v>6</v>
      </c>
      <c r="B31" s="7" t="s">
        <v>31</v>
      </c>
      <c r="C31" s="8"/>
      <c r="D31" s="8"/>
      <c r="E31" s="9"/>
      <c r="F31" s="20"/>
      <c r="G31" s="42">
        <v>249400</v>
      </c>
      <c r="H31" s="46">
        <v>273000</v>
      </c>
    </row>
    <row r="32" spans="1:8" ht="14.25">
      <c r="A32" s="33">
        <v>7</v>
      </c>
      <c r="B32" s="2" t="s">
        <v>36</v>
      </c>
      <c r="C32" s="8"/>
      <c r="D32" s="8"/>
      <c r="E32" s="9"/>
      <c r="F32" s="9"/>
      <c r="G32" s="42">
        <v>6000</v>
      </c>
      <c r="H32" s="46">
        <v>6000</v>
      </c>
    </row>
    <row r="33" spans="1:8" ht="15">
      <c r="A33" s="11" t="s">
        <v>34</v>
      </c>
      <c r="B33" s="32" t="s">
        <v>35</v>
      </c>
      <c r="C33" s="8"/>
      <c r="D33" s="8"/>
      <c r="E33" s="9"/>
      <c r="F33" s="20"/>
      <c r="G33" s="42">
        <v>8000</v>
      </c>
      <c r="H33" s="42">
        <v>8000</v>
      </c>
    </row>
    <row r="34" spans="1:8" ht="15">
      <c r="A34" s="11" t="s">
        <v>11</v>
      </c>
      <c r="B34" s="32" t="s">
        <v>37</v>
      </c>
      <c r="C34" s="16"/>
      <c r="D34" s="16"/>
      <c r="E34" s="9"/>
      <c r="F34" s="9"/>
      <c r="G34" s="43">
        <f>G9-G23</f>
        <v>754018</v>
      </c>
      <c r="H34" s="44">
        <f>H9-H23</f>
        <v>273100</v>
      </c>
    </row>
    <row r="35" spans="1:8" s="1" customFormat="1" ht="16.5" customHeight="1">
      <c r="A35" s="11" t="s">
        <v>44</v>
      </c>
      <c r="B35" s="7" t="s">
        <v>38</v>
      </c>
      <c r="C35" s="8"/>
      <c r="D35" s="8"/>
      <c r="E35" s="9"/>
      <c r="F35" s="9"/>
      <c r="G35" s="42">
        <v>115789</v>
      </c>
      <c r="H35" s="45">
        <v>44000</v>
      </c>
    </row>
    <row r="36" spans="1:8" s="1" customFormat="1" ht="15">
      <c r="A36" s="11" t="s">
        <v>45</v>
      </c>
      <c r="B36" s="32" t="s">
        <v>39</v>
      </c>
      <c r="C36" s="8"/>
      <c r="D36" s="8"/>
      <c r="E36" s="9"/>
      <c r="F36" s="9"/>
      <c r="G36" s="43">
        <f>G34-G35</f>
        <v>638229</v>
      </c>
      <c r="H36" s="44">
        <f>H34-H35</f>
        <v>229100</v>
      </c>
    </row>
    <row r="37" spans="1:8" s="1" customFormat="1" ht="15">
      <c r="A37" s="11"/>
      <c r="B37" s="7" t="s">
        <v>23</v>
      </c>
      <c r="C37" s="8"/>
      <c r="D37" s="8"/>
      <c r="E37" s="9"/>
      <c r="F37" s="9"/>
      <c r="G37" s="42"/>
      <c r="H37" s="45"/>
    </row>
    <row r="38" spans="1:8" s="1" customFormat="1" ht="15">
      <c r="A38" s="11"/>
      <c r="B38" s="14" t="s">
        <v>42</v>
      </c>
      <c r="C38" s="8"/>
      <c r="D38" s="8"/>
      <c r="E38" s="9"/>
      <c r="F38" s="9"/>
      <c r="G38" s="42">
        <v>37701</v>
      </c>
      <c r="H38" s="45">
        <v>13655</v>
      </c>
    </row>
    <row r="39" spans="1:8" s="1" customFormat="1" ht="15">
      <c r="A39" s="11"/>
      <c r="B39" s="7" t="s">
        <v>43</v>
      </c>
      <c r="C39" s="8"/>
      <c r="D39" s="8"/>
      <c r="E39" s="9"/>
      <c r="F39" s="9"/>
      <c r="G39" s="42">
        <v>600528</v>
      </c>
      <c r="H39" s="45">
        <v>215445</v>
      </c>
    </row>
    <row r="40" spans="1:8" s="1" customFormat="1" ht="15">
      <c r="A40" s="11" t="s">
        <v>46</v>
      </c>
      <c r="B40" s="32" t="s">
        <v>19</v>
      </c>
      <c r="C40" s="8"/>
      <c r="D40" s="8"/>
      <c r="E40" s="9"/>
      <c r="F40" s="9"/>
      <c r="G40" s="43">
        <v>110000</v>
      </c>
      <c r="H40" s="44">
        <v>470000</v>
      </c>
    </row>
    <row r="41" spans="1:8" s="1" customFormat="1" ht="15">
      <c r="A41" s="6"/>
      <c r="B41" s="7"/>
      <c r="C41" s="8"/>
      <c r="D41" s="8"/>
      <c r="E41" s="9"/>
      <c r="F41" s="9"/>
      <c r="G41" s="9"/>
      <c r="H41" s="23"/>
    </row>
    <row r="42" spans="1:8" s="1" customFormat="1" ht="15">
      <c r="A42" s="6"/>
      <c r="B42" s="7"/>
      <c r="C42" s="8"/>
      <c r="D42" s="8"/>
      <c r="E42" s="9"/>
      <c r="F42" s="9"/>
      <c r="G42" s="9"/>
      <c r="H42" s="23"/>
    </row>
    <row r="43" spans="1:8" s="10" customFormat="1" ht="15" customHeight="1">
      <c r="A43" s="2"/>
      <c r="B43" s="2"/>
      <c r="C43" s="2"/>
      <c r="D43" s="2"/>
      <c r="E43" s="2"/>
      <c r="F43" s="3"/>
      <c r="G43" s="3"/>
      <c r="H43" s="2"/>
    </row>
    <row r="44" ht="14.25">
      <c r="F44" s="2"/>
    </row>
    <row r="45" spans="1:8" ht="14.25">
      <c r="A45" s="52"/>
      <c r="B45" s="53"/>
      <c r="F45" s="2"/>
      <c r="G45" s="51"/>
      <c r="H45" s="51"/>
    </row>
    <row r="46" spans="1:8" s="1" customFormat="1" ht="15">
      <c r="A46" s="52"/>
      <c r="B46" s="53"/>
      <c r="C46" s="2"/>
      <c r="D46" s="2"/>
      <c r="E46" s="2"/>
      <c r="F46" s="2"/>
      <c r="G46" s="51"/>
      <c r="H46" s="51"/>
    </row>
    <row r="47" ht="17.25" customHeight="1">
      <c r="F47" s="2"/>
    </row>
  </sheetData>
  <sheetProtection/>
  <mergeCells count="6">
    <mergeCell ref="A4:H4"/>
    <mergeCell ref="G1:H1"/>
    <mergeCell ref="A45:B45"/>
    <mergeCell ref="A46:B46"/>
    <mergeCell ref="G45:H45"/>
    <mergeCell ref="G46:H46"/>
  </mergeCells>
  <printOptions/>
  <pageMargins left="0.75" right="0.3" top="0.58" bottom="1" header="0.23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PINDMS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PIND</dc:creator>
  <cp:keywords/>
  <dc:description/>
  <cp:lastModifiedBy>kati</cp:lastModifiedBy>
  <cp:lastPrinted>2011-04-21T09:37:26Z</cp:lastPrinted>
  <dcterms:created xsi:type="dcterms:W3CDTF">2009-04-07T22:30:37Z</dcterms:created>
  <dcterms:modified xsi:type="dcterms:W3CDTF">2011-04-21T09:38:23Z</dcterms:modified>
  <cp:category/>
  <cp:version/>
  <cp:contentType/>
  <cp:contentStatus/>
</cp:coreProperties>
</file>