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<sst xmlns="http://schemas.openxmlformats.org/spreadsheetml/2006/main" count="134" uniqueCount="119">
  <si>
    <t>- Lei -</t>
  </si>
  <si>
    <t>Specificaţie</t>
  </si>
  <si>
    <t>Nr. Rand</t>
  </si>
  <si>
    <t>A</t>
  </si>
  <si>
    <t>B</t>
  </si>
  <si>
    <t>C</t>
  </si>
  <si>
    <t>1</t>
  </si>
  <si>
    <t>I.</t>
  </si>
  <si>
    <r>
      <t xml:space="preserve"> </t>
    </r>
    <r>
      <rPr>
        <b/>
        <sz val="8"/>
        <rFont val="Arial"/>
        <family val="2"/>
      </rPr>
      <t>Venituri totale (rd.02+08+09)</t>
    </r>
  </si>
  <si>
    <t>01</t>
  </si>
  <si>
    <t>Venituri din exploatare (rd.03+04+05+07)</t>
  </si>
  <si>
    <t>02</t>
  </si>
  <si>
    <t>din care: Venituri proprii (a+b)</t>
  </si>
  <si>
    <t>a.</t>
  </si>
  <si>
    <t>Venituri din activit. de baza (incl.tarif sec.)</t>
  </si>
  <si>
    <t>03</t>
  </si>
  <si>
    <t>din care: tarif de securitate</t>
  </si>
  <si>
    <t>b.</t>
  </si>
  <si>
    <t>Venituri din alte activitati</t>
  </si>
  <si>
    <t>04</t>
  </si>
  <si>
    <t>c.</t>
  </si>
  <si>
    <t>Venituri din surse bugetare, din care:</t>
  </si>
  <si>
    <t>05</t>
  </si>
  <si>
    <t xml:space="preserve"> - Transferuri</t>
  </si>
  <si>
    <t>06</t>
  </si>
  <si>
    <t>d.</t>
  </si>
  <si>
    <t>Venituri din operatiuni de capital</t>
  </si>
  <si>
    <t>07</t>
  </si>
  <si>
    <t>2.</t>
  </si>
  <si>
    <t>Venituri financiare</t>
  </si>
  <si>
    <t>08</t>
  </si>
  <si>
    <t>3.</t>
  </si>
  <si>
    <t>Venituri exceptionale</t>
  </si>
  <si>
    <t>09</t>
  </si>
  <si>
    <t>II.</t>
  </si>
  <si>
    <t xml:space="preserve"> Cheltuieli totale (rd.11+32+33)</t>
  </si>
  <si>
    <t>10</t>
  </si>
  <si>
    <t>1.</t>
  </si>
  <si>
    <t>Cheltuieli de exploatare</t>
  </si>
  <si>
    <t>11</t>
  </si>
  <si>
    <t xml:space="preserve"> din care:</t>
  </si>
  <si>
    <t xml:space="preserve"> Cheltuieli materiale (rd.13+18)</t>
  </si>
  <si>
    <t>12</t>
  </si>
  <si>
    <t>- chelt.cu bunuri si servicii (rd.14 la 17)</t>
  </si>
  <si>
    <t>13</t>
  </si>
  <si>
    <t>materiale, piese de schimb, ob.de inventar</t>
  </si>
  <si>
    <t>14</t>
  </si>
  <si>
    <t>carburanti si utilitati</t>
  </si>
  <si>
    <t>15</t>
  </si>
  <si>
    <t>servicii prestate de terti</t>
  </si>
  <si>
    <t>16</t>
  </si>
  <si>
    <t>impozite, taxe, asigurari</t>
  </si>
  <si>
    <t>17</t>
  </si>
  <si>
    <t>- reparatii curente</t>
  </si>
  <si>
    <t>18</t>
  </si>
  <si>
    <t xml:space="preserve"> Cheltuieli cu personalul (rd.20 la 28)</t>
  </si>
  <si>
    <t>19</t>
  </si>
  <si>
    <t xml:space="preserve"> - salarii brute</t>
  </si>
  <si>
    <t>20</t>
  </si>
  <si>
    <t xml:space="preserve"> - contribuţii pentru asigurări sociale de stat</t>
  </si>
  <si>
    <t>21</t>
  </si>
  <si>
    <t xml:space="preserve"> - contribuţii la asigurări accidente de munca</t>
  </si>
  <si>
    <t>22</t>
  </si>
  <si>
    <t xml:space="preserve"> - contribuţii la asigurări de somaj</t>
  </si>
  <si>
    <t>23</t>
  </si>
  <si>
    <t xml:space="preserve"> - contribuţii la fondul de garantare creante salariale</t>
  </si>
  <si>
    <t>24</t>
  </si>
  <si>
    <t xml:space="preserve"> - contribuţii pentru asigurări sociale de sanatate</t>
  </si>
  <si>
    <t>25</t>
  </si>
  <si>
    <t xml:space="preserve"> - contribuţii la FNUASS</t>
  </si>
  <si>
    <t>26</t>
  </si>
  <si>
    <t xml:space="preserve"> - contribuţii la Fond pers.cu handicap</t>
  </si>
  <si>
    <t>27</t>
  </si>
  <si>
    <t xml:space="preserve"> - alte ch. cu  personalul </t>
  </si>
  <si>
    <t>28</t>
  </si>
  <si>
    <t xml:space="preserve"> Cheltuieli de exploatare privind amortizarea</t>
  </si>
  <si>
    <t>29</t>
  </si>
  <si>
    <t xml:space="preserve"> Cheltuieli prev. de Legea bugetului de stat</t>
  </si>
  <si>
    <t>30</t>
  </si>
  <si>
    <t xml:space="preserve">   e.</t>
  </si>
  <si>
    <t xml:space="preserve"> Cheltuieli de reclama si publicitate</t>
  </si>
  <si>
    <t>31</t>
  </si>
  <si>
    <t xml:space="preserve"> Cheltuieli financiare</t>
  </si>
  <si>
    <t>32</t>
  </si>
  <si>
    <t xml:space="preserve"> Cheltuieli exceptionale</t>
  </si>
  <si>
    <t>33</t>
  </si>
  <si>
    <t>III</t>
  </si>
  <si>
    <t xml:space="preserve"> REZULTAT BRUT (rd.01-rd.10)</t>
  </si>
  <si>
    <t>34</t>
  </si>
  <si>
    <t>IX</t>
  </si>
  <si>
    <t>SURSE DE FINANTARE A INVESTITIILOR:</t>
  </si>
  <si>
    <t>35</t>
  </si>
  <si>
    <t>Surse proprii -total, din care:</t>
  </si>
  <si>
    <t>36</t>
  </si>
  <si>
    <t xml:space="preserve"> -din tarif de securitate</t>
  </si>
  <si>
    <t>37</t>
  </si>
  <si>
    <t>Alocatii de la bugetul CJM</t>
  </si>
  <si>
    <t>38</t>
  </si>
  <si>
    <t>Credite bancare total, din care:</t>
  </si>
  <si>
    <t>39</t>
  </si>
  <si>
    <t>- credite externe</t>
  </si>
  <si>
    <t>40</t>
  </si>
  <si>
    <t>4.</t>
  </si>
  <si>
    <t xml:space="preserve"> Alte surse</t>
  </si>
  <si>
    <t>41</t>
  </si>
  <si>
    <t xml:space="preserve"> X</t>
  </si>
  <si>
    <t>CHELTUIELI PT. INVESTITII, din care:</t>
  </si>
  <si>
    <t>42</t>
  </si>
  <si>
    <t>Investitii, inclusiv investitii in continuare</t>
  </si>
  <si>
    <t>43</t>
  </si>
  <si>
    <t>Rambursari de rate la credite -total, din care:</t>
  </si>
  <si>
    <t>44</t>
  </si>
  <si>
    <t>45</t>
  </si>
  <si>
    <t>XI</t>
  </si>
  <si>
    <t>REZERVE</t>
  </si>
  <si>
    <t>46</t>
  </si>
  <si>
    <t>…</t>
  </si>
  <si>
    <t>Buget Alocatii 2010</t>
  </si>
  <si>
    <t>Buget Alocatii 2011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</si>
</sst>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right" vertical="top" wrapText="1"/>
    </xf>
    <xf numFmtId="3" fontId="0" fillId="0" borderId="2" xfId="0" applyNumberFormat="1" applyBorder="1" applyAlignment="1">
      <alignment/>
    </xf>
    <xf numFmtId="0" fontId="1" fillId="0" borderId="2" xfId="0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0" fontId="2" fillId="2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right" vertical="top" wrapText="1"/>
    </xf>
    <xf numFmtId="3" fontId="0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 quotePrefix="1">
      <alignment vertical="top" wrapText="1"/>
    </xf>
    <xf numFmtId="0" fontId="3" fillId="0" borderId="2" xfId="0" applyFont="1" applyFill="1" applyBorder="1" applyAlignment="1">
      <alignment horizontal="right" vertical="top" wrapText="1"/>
    </xf>
    <xf numFmtId="3" fontId="0" fillId="0" borderId="2" xfId="0" applyNumberFormat="1" applyFont="1" applyFill="1" applyBorder="1" applyAlignment="1">
      <alignment horizontal="right" vertical="top" wrapText="1"/>
    </xf>
    <xf numFmtId="3" fontId="0" fillId="0" borderId="2" xfId="0" applyNumberFormat="1" applyFont="1" applyBorder="1" applyAlignment="1">
      <alignment vertical="top" wrapText="1"/>
    </xf>
    <xf numFmtId="3" fontId="0" fillId="0" borderId="2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2" xfId="0" applyNumberFormat="1" applyFill="1" applyBorder="1" applyAlignment="1">
      <alignment/>
    </xf>
    <xf numFmtId="0" fontId="1" fillId="0" borderId="2" xfId="0" applyFont="1" applyBorder="1" applyAlignment="1">
      <alignment wrapText="1"/>
    </xf>
    <xf numFmtId="0" fontId="2" fillId="3" borderId="2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horizontal="right" vertical="top" wrapText="1"/>
    </xf>
    <xf numFmtId="3" fontId="4" fillId="3" borderId="2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1" fillId="0" borderId="2" xfId="0" applyFont="1" applyBorder="1" applyAlignment="1" quotePrefix="1">
      <alignment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vertical="top" wrapText="1"/>
    </xf>
    <xf numFmtId="3" fontId="0" fillId="0" borderId="0" xfId="0" applyNumberFormat="1" applyAlignment="1">
      <alignment/>
    </xf>
    <xf numFmtId="49" fontId="3" fillId="0" borderId="4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ika\Aeroport\Hotarari%20CJM\2011\HCJM%2015%202011%20BVC\2011.BVC.Consilieri\2011.BVC.Site\2011.02.05.Csabi\4Fundam%20%20BVC%20RAA%202011%20la%20z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feruri"/>
      <sheetName val="Justif analitic"/>
      <sheetName val="Justif subv"/>
      <sheetName val="Exec BVC2010"/>
      <sheetName val="prop 2011subv"/>
      <sheetName val="prop 2011 bv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D4" sqref="D4"/>
    </sheetView>
  </sheetViews>
  <sheetFormatPr defaultColWidth="9.140625" defaultRowHeight="12.75"/>
  <cols>
    <col min="1" max="1" width="6.28125" style="0" customWidth="1"/>
    <col min="2" max="2" width="41.57421875" style="0" customWidth="1"/>
    <col min="3" max="3" width="5.8515625" style="0" customWidth="1"/>
    <col min="4" max="4" width="12.421875" style="0" customWidth="1"/>
    <col min="5" max="5" width="12.57421875" style="0" customWidth="1"/>
  </cols>
  <sheetData>
    <row r="1" ht="12.75">
      <c r="E1" s="1" t="s">
        <v>0</v>
      </c>
    </row>
    <row r="2" spans="1:5" ht="19.5" customHeight="1">
      <c r="A2" s="50"/>
      <c r="B2" s="52" t="s">
        <v>1</v>
      </c>
      <c r="C2" s="54" t="s">
        <v>2</v>
      </c>
      <c r="D2" s="49" t="s">
        <v>117</v>
      </c>
      <c r="E2" s="49" t="s">
        <v>118</v>
      </c>
    </row>
    <row r="3" spans="1:5" ht="31.5" customHeight="1">
      <c r="A3" s="51"/>
      <c r="B3" s="53"/>
      <c r="C3" s="55"/>
      <c r="D3" s="49"/>
      <c r="E3" s="49"/>
    </row>
    <row r="4" spans="1:5" ht="12.75">
      <c r="A4" s="2" t="s">
        <v>3</v>
      </c>
      <c r="B4" s="2" t="s">
        <v>4</v>
      </c>
      <c r="C4" s="47" t="s">
        <v>5</v>
      </c>
      <c r="D4" s="48" t="s">
        <v>6</v>
      </c>
      <c r="E4" s="3">
        <v>2</v>
      </c>
    </row>
    <row r="5" spans="1:5" ht="12.75">
      <c r="A5" s="4" t="s">
        <v>7</v>
      </c>
      <c r="B5" s="5" t="s">
        <v>8</v>
      </c>
      <c r="C5" s="6" t="s">
        <v>9</v>
      </c>
      <c r="D5" s="7">
        <f>D6+D14+D15</f>
        <v>4710106</v>
      </c>
      <c r="E5" s="7">
        <f>E6+E14+E15</f>
        <v>4350000</v>
      </c>
    </row>
    <row r="6" spans="1:5" ht="12.75">
      <c r="A6" s="8">
        <v>1</v>
      </c>
      <c r="B6" s="9" t="s">
        <v>10</v>
      </c>
      <c r="C6" s="10" t="s">
        <v>11</v>
      </c>
      <c r="D6" s="11">
        <f>D8+D10+D11+D13</f>
        <v>4710106</v>
      </c>
      <c r="E6" s="11">
        <f>E8+E10+E11+E13</f>
        <v>4350000</v>
      </c>
    </row>
    <row r="7" spans="1:5" ht="12.75">
      <c r="A7" s="8"/>
      <c r="B7" s="9" t="s">
        <v>12</v>
      </c>
      <c r="C7" s="10"/>
      <c r="D7" s="11">
        <f>D8+D10</f>
        <v>0</v>
      </c>
      <c r="E7" s="11">
        <f>E8+E10</f>
        <v>0</v>
      </c>
    </row>
    <row r="8" spans="1:5" ht="12.75" customHeight="1">
      <c r="A8" s="12" t="s">
        <v>13</v>
      </c>
      <c r="B8" s="9" t="s">
        <v>14</v>
      </c>
      <c r="C8" s="10" t="s">
        <v>15</v>
      </c>
      <c r="D8" s="13">
        <v>0</v>
      </c>
      <c r="E8" s="11">
        <v>0</v>
      </c>
    </row>
    <row r="9" spans="1:5" ht="12.75">
      <c r="A9" s="12"/>
      <c r="B9" s="9" t="s">
        <v>16</v>
      </c>
      <c r="C9" s="10"/>
      <c r="D9" s="13">
        <v>0</v>
      </c>
      <c r="E9" s="11">
        <v>0</v>
      </c>
    </row>
    <row r="10" spans="1:5" ht="12.75">
      <c r="A10" s="12" t="s">
        <v>17</v>
      </c>
      <c r="B10" s="9" t="s">
        <v>18</v>
      </c>
      <c r="C10" s="14" t="s">
        <v>19</v>
      </c>
      <c r="D10" s="15">
        <v>0</v>
      </c>
      <c r="E10" s="11">
        <v>0</v>
      </c>
    </row>
    <row r="11" spans="1:5" ht="12.75" customHeight="1">
      <c r="A11" s="12" t="s">
        <v>20</v>
      </c>
      <c r="B11" s="9" t="s">
        <v>21</v>
      </c>
      <c r="C11" s="10" t="s">
        <v>22</v>
      </c>
      <c r="D11" s="16">
        <f>D12</f>
        <v>4710106</v>
      </c>
      <c r="E11" s="16">
        <f>E12</f>
        <v>4350000</v>
      </c>
    </row>
    <row r="12" spans="1:5" ht="12.75">
      <c r="A12" s="12"/>
      <c r="B12" s="9" t="s">
        <v>23</v>
      </c>
      <c r="C12" s="10" t="s">
        <v>24</v>
      </c>
      <c r="D12" s="13">
        <v>4710106</v>
      </c>
      <c r="E12" s="16">
        <v>4350000</v>
      </c>
    </row>
    <row r="13" spans="1:5" ht="12.75">
      <c r="A13" s="12" t="s">
        <v>25</v>
      </c>
      <c r="B13" s="9" t="s">
        <v>26</v>
      </c>
      <c r="C13" s="10" t="s">
        <v>27</v>
      </c>
      <c r="D13" s="13">
        <v>0</v>
      </c>
      <c r="E13" s="11">
        <v>0</v>
      </c>
    </row>
    <row r="14" spans="1:5" ht="12.75">
      <c r="A14" s="8" t="s">
        <v>28</v>
      </c>
      <c r="B14" s="9" t="s">
        <v>29</v>
      </c>
      <c r="C14" s="10" t="s">
        <v>30</v>
      </c>
      <c r="D14" s="13">
        <v>0</v>
      </c>
      <c r="E14" s="11">
        <v>0</v>
      </c>
    </row>
    <row r="15" spans="1:5" ht="12.75">
      <c r="A15" s="8" t="s">
        <v>31</v>
      </c>
      <c r="B15" s="9" t="s">
        <v>32</v>
      </c>
      <c r="C15" s="10" t="s">
        <v>33</v>
      </c>
      <c r="D15" s="13">
        <v>0</v>
      </c>
      <c r="E15" s="17">
        <v>0</v>
      </c>
    </row>
    <row r="16" spans="1:5" ht="12.75">
      <c r="A16" s="4" t="s">
        <v>34</v>
      </c>
      <c r="B16" s="18" t="s">
        <v>35</v>
      </c>
      <c r="C16" s="6" t="s">
        <v>36</v>
      </c>
      <c r="D16" s="7">
        <f>D17+D39+D40</f>
        <v>4710106</v>
      </c>
      <c r="E16" s="7">
        <f>E17+E39+E40</f>
        <v>4350000</v>
      </c>
    </row>
    <row r="17" spans="1:5" ht="12.75">
      <c r="A17" s="19" t="s">
        <v>37</v>
      </c>
      <c r="B17" s="20" t="s">
        <v>38</v>
      </c>
      <c r="C17" s="21" t="s">
        <v>39</v>
      </c>
      <c r="D17" s="22">
        <f>D19+D26</f>
        <v>4710106</v>
      </c>
      <c r="E17" s="22">
        <v>4350000</v>
      </c>
    </row>
    <row r="18" spans="1:5" ht="12.75">
      <c r="A18" s="23"/>
      <c r="B18" s="20" t="s">
        <v>40</v>
      </c>
      <c r="C18" s="24"/>
      <c r="D18" s="25"/>
      <c r="E18" s="25"/>
    </row>
    <row r="19" spans="1:5" ht="12.75">
      <c r="A19" s="23" t="s">
        <v>13</v>
      </c>
      <c r="B19" s="26" t="s">
        <v>41</v>
      </c>
      <c r="C19" s="24" t="s">
        <v>42</v>
      </c>
      <c r="D19" s="25">
        <f>D20+D25</f>
        <v>2237959</v>
      </c>
      <c r="E19" s="25">
        <f>E20+E25</f>
        <v>1978000</v>
      </c>
    </row>
    <row r="20" spans="1:8" ht="12.75">
      <c r="A20" s="27"/>
      <c r="B20" s="28" t="s">
        <v>43</v>
      </c>
      <c r="C20" s="21" t="s">
        <v>44</v>
      </c>
      <c r="D20" s="17">
        <v>1306959</v>
      </c>
      <c r="E20" s="17">
        <f>SUM(E21:E24)</f>
        <v>1056000</v>
      </c>
      <c r="G20" s="46"/>
      <c r="H20" s="46"/>
    </row>
    <row r="21" spans="1:8" ht="12.75">
      <c r="A21" s="27"/>
      <c r="B21" s="29" t="s">
        <v>45</v>
      </c>
      <c r="C21" s="21" t="s">
        <v>46</v>
      </c>
      <c r="D21" s="17">
        <v>226040</v>
      </c>
      <c r="E21" s="17">
        <v>160183</v>
      </c>
      <c r="H21" s="46"/>
    </row>
    <row r="22" spans="1:5" ht="12.75">
      <c r="A22" s="27"/>
      <c r="B22" s="29" t="s">
        <v>47</v>
      </c>
      <c r="C22" s="21" t="s">
        <v>48</v>
      </c>
      <c r="D22" s="17">
        <v>780031</v>
      </c>
      <c r="E22" s="17">
        <v>571609</v>
      </c>
    </row>
    <row r="23" spans="1:5" ht="12.75">
      <c r="A23" s="27"/>
      <c r="B23" s="29" t="s">
        <v>49</v>
      </c>
      <c r="C23" s="21" t="s">
        <v>50</v>
      </c>
      <c r="D23" s="17">
        <v>234557</v>
      </c>
      <c r="E23" s="17">
        <v>80050</v>
      </c>
    </row>
    <row r="24" spans="1:5" ht="12.75">
      <c r="A24" s="27"/>
      <c r="B24" s="29" t="s">
        <v>51</v>
      </c>
      <c r="C24" s="21" t="s">
        <v>52</v>
      </c>
      <c r="D24" s="17">
        <v>140225</v>
      </c>
      <c r="E24" s="17">
        <v>244158</v>
      </c>
    </row>
    <row r="25" spans="1:5" ht="12.75">
      <c r="A25" s="27"/>
      <c r="B25" s="28" t="s">
        <v>53</v>
      </c>
      <c r="C25" s="21" t="s">
        <v>54</v>
      </c>
      <c r="D25" s="30">
        <v>931000</v>
      </c>
      <c r="E25" s="17">
        <v>922000</v>
      </c>
    </row>
    <row r="26" spans="1:5" ht="12.75">
      <c r="A26" s="23" t="s">
        <v>17</v>
      </c>
      <c r="B26" s="26" t="s">
        <v>55</v>
      </c>
      <c r="C26" s="24" t="s">
        <v>56</v>
      </c>
      <c r="D26" s="25">
        <f>SUM(D27:D35)</f>
        <v>2472147</v>
      </c>
      <c r="E26" s="25">
        <f>SUM(E27:E35)</f>
        <v>2372000</v>
      </c>
    </row>
    <row r="27" spans="1:5" ht="12.75">
      <c r="A27" s="12"/>
      <c r="B27" s="9" t="s">
        <v>57</v>
      </c>
      <c r="C27" s="10" t="s">
        <v>58</v>
      </c>
      <c r="D27" s="13">
        <v>1849570</v>
      </c>
      <c r="E27" s="17">
        <v>1849570</v>
      </c>
    </row>
    <row r="28" spans="1:5" ht="12.75">
      <c r="A28" s="12"/>
      <c r="B28" s="9" t="s">
        <v>59</v>
      </c>
      <c r="C28" s="10" t="s">
        <v>60</v>
      </c>
      <c r="D28" s="31">
        <v>384711</v>
      </c>
      <c r="E28" s="32">
        <v>384711</v>
      </c>
    </row>
    <row r="29" spans="1:5" ht="12.75">
      <c r="A29" s="12"/>
      <c r="B29" s="9" t="s">
        <v>61</v>
      </c>
      <c r="C29" s="10" t="s">
        <v>62</v>
      </c>
      <c r="D29" s="13" t="s">
        <v>116</v>
      </c>
      <c r="E29" s="32">
        <v>4476</v>
      </c>
    </row>
    <row r="30" spans="1:5" ht="12.75">
      <c r="A30" s="12"/>
      <c r="B30" s="9" t="s">
        <v>63</v>
      </c>
      <c r="C30" s="10" t="s">
        <v>64</v>
      </c>
      <c r="D30" s="13">
        <v>9248</v>
      </c>
      <c r="E30" s="32">
        <v>9248</v>
      </c>
    </row>
    <row r="31" spans="1:5" ht="12.75">
      <c r="A31" s="12"/>
      <c r="B31" s="9" t="s">
        <v>65</v>
      </c>
      <c r="C31" s="10" t="s">
        <v>66</v>
      </c>
      <c r="D31" s="13" t="s">
        <v>116</v>
      </c>
      <c r="E31" s="32">
        <v>4624</v>
      </c>
    </row>
    <row r="32" spans="1:5" ht="12.75">
      <c r="A32" s="12"/>
      <c r="B32" s="9" t="s">
        <v>67</v>
      </c>
      <c r="C32" s="10" t="s">
        <v>68</v>
      </c>
      <c r="D32" s="13">
        <v>120962</v>
      </c>
      <c r="E32" s="32">
        <v>96177</v>
      </c>
    </row>
    <row r="33" spans="1:5" ht="12.75">
      <c r="A33" s="12"/>
      <c r="B33" s="9" t="s">
        <v>69</v>
      </c>
      <c r="C33" s="10" t="s">
        <v>70</v>
      </c>
      <c r="D33" s="13" t="s">
        <v>116</v>
      </c>
      <c r="E33" s="33">
        <v>6200</v>
      </c>
    </row>
    <row r="34" spans="1:5" ht="12.75">
      <c r="A34" s="12"/>
      <c r="B34" s="9" t="s">
        <v>71</v>
      </c>
      <c r="C34" s="10" t="s">
        <v>72</v>
      </c>
      <c r="D34" s="13" t="s">
        <v>116</v>
      </c>
      <c r="E34" s="34">
        <v>10800</v>
      </c>
    </row>
    <row r="35" spans="1:5" ht="12.75">
      <c r="A35" s="12"/>
      <c r="B35" s="9" t="s">
        <v>73</v>
      </c>
      <c r="C35" s="10" t="s">
        <v>74</v>
      </c>
      <c r="D35" s="13">
        <v>107656</v>
      </c>
      <c r="E35" s="35">
        <v>6194</v>
      </c>
    </row>
    <row r="36" spans="1:5" ht="12.75">
      <c r="A36" s="12" t="s">
        <v>20</v>
      </c>
      <c r="B36" s="9" t="s">
        <v>75</v>
      </c>
      <c r="C36" s="10" t="s">
        <v>76</v>
      </c>
      <c r="D36" s="13">
        <v>0</v>
      </c>
      <c r="E36" s="17">
        <v>0</v>
      </c>
    </row>
    <row r="37" spans="1:5" ht="12.75">
      <c r="A37" s="12" t="s">
        <v>25</v>
      </c>
      <c r="B37" s="9" t="s">
        <v>77</v>
      </c>
      <c r="C37" s="10" t="s">
        <v>78</v>
      </c>
      <c r="D37" s="13">
        <v>0</v>
      </c>
      <c r="E37" s="35">
        <v>0</v>
      </c>
    </row>
    <row r="38" spans="1:5" ht="12.75">
      <c r="A38" s="12" t="s">
        <v>79</v>
      </c>
      <c r="B38" s="9" t="s">
        <v>80</v>
      </c>
      <c r="C38" s="10" t="s">
        <v>81</v>
      </c>
      <c r="D38" s="13">
        <v>0</v>
      </c>
      <c r="E38" s="35">
        <v>0</v>
      </c>
    </row>
    <row r="39" spans="1:5" ht="12.75">
      <c r="A39" s="36" t="s">
        <v>28</v>
      </c>
      <c r="B39" s="9" t="s">
        <v>82</v>
      </c>
      <c r="C39" s="10" t="s">
        <v>83</v>
      </c>
      <c r="D39" s="13">
        <v>0</v>
      </c>
      <c r="E39" s="35">
        <v>0</v>
      </c>
    </row>
    <row r="40" spans="1:5" ht="12.75">
      <c r="A40" s="8" t="s">
        <v>31</v>
      </c>
      <c r="B40" s="9" t="s">
        <v>84</v>
      </c>
      <c r="C40" s="10" t="s">
        <v>85</v>
      </c>
      <c r="D40" s="13">
        <v>0</v>
      </c>
      <c r="E40" s="17">
        <v>0</v>
      </c>
    </row>
    <row r="41" spans="1:5" ht="12.75">
      <c r="A41" s="23" t="s">
        <v>86</v>
      </c>
      <c r="B41" s="26" t="s">
        <v>87</v>
      </c>
      <c r="C41" s="24" t="s">
        <v>88</v>
      </c>
      <c r="D41" s="25">
        <f>D5-D16</f>
        <v>0</v>
      </c>
      <c r="E41" s="25">
        <f>E5-E16</f>
        <v>0</v>
      </c>
    </row>
    <row r="42" spans="1:5" s="41" customFormat="1" ht="13.5" customHeight="1">
      <c r="A42" s="37" t="s">
        <v>89</v>
      </c>
      <c r="B42" s="38" t="s">
        <v>90</v>
      </c>
      <c r="C42" s="39" t="s">
        <v>91</v>
      </c>
      <c r="D42" s="40">
        <f>D43+D45+D46+D48</f>
        <v>4370000</v>
      </c>
      <c r="E42" s="40">
        <f>E43+E45+E46+E48</f>
        <v>1351000</v>
      </c>
    </row>
    <row r="43" spans="1:5" s="41" customFormat="1" ht="12.75">
      <c r="A43" s="8" t="s">
        <v>37</v>
      </c>
      <c r="B43" s="9" t="s">
        <v>92</v>
      </c>
      <c r="C43" s="10" t="s">
        <v>93</v>
      </c>
      <c r="D43" s="13">
        <v>0</v>
      </c>
      <c r="E43" s="13">
        <v>0</v>
      </c>
    </row>
    <row r="44" spans="1:5" s="41" customFormat="1" ht="12.75">
      <c r="A44" s="8"/>
      <c r="B44" s="42" t="s">
        <v>94</v>
      </c>
      <c r="C44" s="10" t="s">
        <v>95</v>
      </c>
      <c r="D44" s="13">
        <v>0</v>
      </c>
      <c r="E44" s="13">
        <v>0</v>
      </c>
    </row>
    <row r="45" spans="1:5" s="41" customFormat="1" ht="12.75" customHeight="1">
      <c r="A45" s="8" t="s">
        <v>28</v>
      </c>
      <c r="B45" s="9" t="s">
        <v>96</v>
      </c>
      <c r="C45" s="10" t="s">
        <v>97</v>
      </c>
      <c r="D45" s="13">
        <v>4370000</v>
      </c>
      <c r="E45" s="15">
        <v>1351000</v>
      </c>
    </row>
    <row r="46" spans="1:5" s="41" customFormat="1" ht="12.75">
      <c r="A46" s="8" t="s">
        <v>31</v>
      </c>
      <c r="B46" s="9" t="s">
        <v>98</v>
      </c>
      <c r="C46" s="10" t="s">
        <v>99</v>
      </c>
      <c r="D46" s="13">
        <v>0</v>
      </c>
      <c r="E46" s="15">
        <v>0</v>
      </c>
    </row>
    <row r="47" spans="1:5" s="41" customFormat="1" ht="12.75">
      <c r="A47" s="8"/>
      <c r="B47" s="42" t="s">
        <v>100</v>
      </c>
      <c r="C47" s="10" t="s">
        <v>101</v>
      </c>
      <c r="D47" s="13">
        <v>0</v>
      </c>
      <c r="E47" s="15">
        <v>0</v>
      </c>
    </row>
    <row r="48" spans="1:5" s="41" customFormat="1" ht="12.75">
      <c r="A48" s="8" t="s">
        <v>102</v>
      </c>
      <c r="B48" s="9" t="s">
        <v>103</v>
      </c>
      <c r="C48" s="10" t="s">
        <v>104</v>
      </c>
      <c r="D48" s="13">
        <v>0</v>
      </c>
      <c r="E48" s="13">
        <v>0</v>
      </c>
    </row>
    <row r="49" spans="1:5" s="41" customFormat="1" ht="15" customHeight="1">
      <c r="A49" s="37" t="s">
        <v>105</v>
      </c>
      <c r="B49" s="38" t="s">
        <v>106</v>
      </c>
      <c r="C49" s="39" t="s">
        <v>107</v>
      </c>
      <c r="D49" s="40">
        <f>D50+D51</f>
        <v>4370000</v>
      </c>
      <c r="E49" s="40">
        <f>E50+E51</f>
        <v>1351000</v>
      </c>
    </row>
    <row r="50" spans="1:5" s="41" customFormat="1" ht="12.75">
      <c r="A50" s="8" t="s">
        <v>37</v>
      </c>
      <c r="B50" s="9" t="s">
        <v>108</v>
      </c>
      <c r="C50" s="10" t="s">
        <v>109</v>
      </c>
      <c r="D50" s="13">
        <f>D45</f>
        <v>4370000</v>
      </c>
      <c r="E50" s="15">
        <f>E45</f>
        <v>1351000</v>
      </c>
    </row>
    <row r="51" spans="1:5" s="41" customFormat="1" ht="12.75" customHeight="1">
      <c r="A51" s="8" t="s">
        <v>28</v>
      </c>
      <c r="B51" s="9" t="s">
        <v>110</v>
      </c>
      <c r="C51" s="10" t="s">
        <v>111</v>
      </c>
      <c r="D51" s="13">
        <v>0</v>
      </c>
      <c r="E51" s="13">
        <v>0</v>
      </c>
    </row>
    <row r="52" spans="1:5" s="41" customFormat="1" ht="12.75">
      <c r="A52" s="8"/>
      <c r="B52" s="42" t="s">
        <v>100</v>
      </c>
      <c r="C52" s="10" t="s">
        <v>112</v>
      </c>
      <c r="D52" s="13">
        <v>0</v>
      </c>
      <c r="E52" s="13">
        <v>0</v>
      </c>
    </row>
    <row r="53" spans="1:5" s="41" customFormat="1" ht="12.75">
      <c r="A53" s="23" t="s">
        <v>113</v>
      </c>
      <c r="B53" s="26" t="s">
        <v>114</v>
      </c>
      <c r="C53" s="24" t="s">
        <v>115</v>
      </c>
      <c r="D53" s="43">
        <f>D42-D49</f>
        <v>0</v>
      </c>
      <c r="E53" s="43">
        <f>E42-E49</f>
        <v>0</v>
      </c>
    </row>
    <row r="54" spans="1:5" ht="12.75">
      <c r="A54" s="44"/>
      <c r="B54" s="45"/>
      <c r="E54" s="46"/>
    </row>
    <row r="56" ht="12.75">
      <c r="B56" s="44"/>
    </row>
  </sheetData>
  <mergeCells count="5">
    <mergeCell ref="D2:D3"/>
    <mergeCell ref="E2:E3"/>
    <mergeCell ref="A2:A3"/>
    <mergeCell ref="B2:B3"/>
    <mergeCell ref="C2:C3"/>
  </mergeCells>
  <printOptions/>
  <pageMargins left="1.26" right="0.75" top="1.44" bottom="0.49" header="0.5" footer="0.28"/>
  <pageSetup orientation="portrait" paperSize="9" r:id="rId1"/>
  <headerFooter alignWithMargins="0">
    <oddHeader>&amp;C
BUGETUL ALOCATIILOR
PENTRU FINANTAREA ACTIVITATII R.A. AEROPORTUL TRANSILVANIA TIRGU-MURES&amp;RAnexa nr. 12 a
la H.C.J.M. nr. _____/2011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Gyorfi.Maria</cp:lastModifiedBy>
  <cp:lastPrinted>2011-03-22T08:52:18Z</cp:lastPrinted>
  <dcterms:created xsi:type="dcterms:W3CDTF">1996-10-14T23:33:28Z</dcterms:created>
  <dcterms:modified xsi:type="dcterms:W3CDTF">2011-03-22T08:53:43Z</dcterms:modified>
  <cp:category/>
  <cp:version/>
  <cp:contentType/>
  <cp:contentStatus/>
</cp:coreProperties>
</file>