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a 8a" sheetId="1" r:id="rId1"/>
  </sheets>
  <definedNames>
    <definedName name="_xlnm.Print_Titles" localSheetId="0">'anexa 8a'!$2:$2</definedName>
  </definedNames>
  <calcPr fullCalcOnLoad="1"/>
</workbook>
</file>

<file path=xl/sharedStrings.xml><?xml version="1.0" encoding="utf-8"?>
<sst xmlns="http://schemas.openxmlformats.org/spreadsheetml/2006/main" count="63" uniqueCount="62">
  <si>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</si>
  <si>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</si>
  <si>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</si>
  <si>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</si>
  <si>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Clinica de Oncologie str. Ghe. Marinescu nr. 3</t>
  </si>
  <si>
    <t xml:space="preserve">Clinica T.B.C. Str. Ghe. Marinescu nr. 5 </t>
  </si>
  <si>
    <t>Clinica de ortopedie str. Mihai Viteazu</t>
  </si>
  <si>
    <t>Clinica TBC str. Ghe Marinescu nr. 5</t>
  </si>
  <si>
    <t>Clinica Infecţioase II str. Ghe. Doja nr. 127</t>
  </si>
  <si>
    <t>Clinica Infecţioase I str. Ghe. Doja nr. 89</t>
  </si>
  <si>
    <t>Unitate / Obiectiv</t>
  </si>
  <si>
    <t>Denumirea lucrării</t>
  </si>
  <si>
    <t>PT în vederea montării unui lift de alimente</t>
  </si>
  <si>
    <t>PT în vederea montării unei centrale termice şi instalaţiei de încălzire centrală</t>
  </si>
  <si>
    <t>Ferestre termopan şi pardoseală tarket</t>
  </si>
  <si>
    <t>Sterilizator</t>
  </si>
  <si>
    <t>Lucrări de reparaţii exterioare şi interioare la dispensaul TBC</t>
  </si>
  <si>
    <t>Lift pentru alimente</t>
  </si>
  <si>
    <t>SF+PT în vederea reparaţiei capitale</t>
  </si>
  <si>
    <t>Proiect încălzire centrală şi expertizare clădire</t>
  </si>
  <si>
    <t>Clinica de Urologie, Medicală II, Chirurgie, Nefroogie, Arşi str. Ghe. Marinescu nr. 1</t>
  </si>
  <si>
    <t>Reparaţii capitale</t>
  </si>
  <si>
    <t>Reparaţii şi modificări circuite</t>
  </si>
  <si>
    <t>Bloc Operator Chirurgie II</t>
  </si>
  <si>
    <t xml:space="preserve">Reparaţii </t>
  </si>
  <si>
    <t>Reparaţii capitale şi înlocuirea sistemului de preparare apă caldă menajeră</t>
  </si>
  <si>
    <t>Reparaţii capitale secţia de terapie intensivă şi asistenţă pentru tratarea gripei aviare</t>
  </si>
  <si>
    <t>Compartiment Prosectură</t>
  </si>
  <si>
    <t>Reparaţii şi etindere</t>
  </si>
  <si>
    <t>Ambulatorul de Specialitate</t>
  </si>
  <si>
    <t>Înlocuirea reţelei interne şi externe de termoficare</t>
  </si>
  <si>
    <t>Clinica de Chirurgie I şi Bloc Operator chirurgie I</t>
  </si>
  <si>
    <t>Clinica Anastezie şi Terapie Intensivă</t>
  </si>
  <si>
    <t xml:space="preserve">Clinica ORL </t>
  </si>
  <si>
    <t>Reparaţie şi reamenajare interioară</t>
  </si>
  <si>
    <t>I</t>
  </si>
  <si>
    <t>II</t>
  </si>
  <si>
    <t>III</t>
  </si>
  <si>
    <t>IV</t>
  </si>
  <si>
    <t>TOTAL SPITALE(I+II+III)</t>
  </si>
  <si>
    <t>1</t>
  </si>
  <si>
    <t xml:space="preserve"> -lei-</t>
  </si>
  <si>
    <t>Sediu Central</t>
  </si>
  <si>
    <t>Sediu Central-Postul de Transformare 207</t>
  </si>
  <si>
    <t>PT şi montaj pentru Grup Electrogen</t>
  </si>
  <si>
    <t>PT, execuţie modernizare şi achiziţie echipamente</t>
  </si>
  <si>
    <t>Clinica Medicală III</t>
  </si>
  <si>
    <t>Lucrări de construcţie puţ lift, PT achiziţie şi montaj lift alimente</t>
  </si>
  <si>
    <t>Achiziţie şi montaj cazan încălzire centrală</t>
  </si>
  <si>
    <t>Clinica Maxilo-Buco-Facială</t>
  </si>
  <si>
    <t>Amenajare şi mutare sediu central</t>
  </si>
  <si>
    <t>Sediu Central-Bloc Alimentar</t>
  </si>
  <si>
    <t>Clinica de chirurgie I str. Ghe. Marinescu nr. 1</t>
  </si>
  <si>
    <t>Propus 2009</t>
  </si>
  <si>
    <t>Influenţă</t>
  </si>
  <si>
    <t>Valori rectificate</t>
  </si>
  <si>
    <t>Lucrări de reabilitare instalaţii gaze medicinale</t>
  </si>
  <si>
    <t>Clinica de Urologie, Medicală II, Chirurgie, Nefroogie, Arşi str. Ghe. Marinescu nr. 2</t>
  </si>
  <si>
    <t>Lift pentru persoane</t>
  </si>
  <si>
    <t>Clinica Medicală str. Ghe. Marinescu nr. 1</t>
  </si>
  <si>
    <t>Mansardare</t>
  </si>
  <si>
    <t>Achiziţionare echipamente medicale, sterilizatoare - 1 buc.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</si>
</sst>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2" fillId="2" borderId="1" xfId="15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 applyBorder="1" applyAlignment="1">
      <alignment horizontal="left" vertical="center" wrapText="1"/>
      <protection/>
    </xf>
    <xf numFmtId="3" fontId="0" fillId="0" borderId="0" xfId="0" applyNumberFormat="1" applyFont="1" applyAlignment="1">
      <alignment/>
    </xf>
    <xf numFmtId="3" fontId="2" fillId="2" borderId="1" xfId="15" applyNumberFormat="1" applyFont="1" applyFill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15" applyNumberFormat="1" applyFont="1" applyFill="1" applyBorder="1" applyAlignment="1">
      <alignment vertical="center" wrapText="1"/>
      <protection/>
    </xf>
    <xf numFmtId="3" fontId="2" fillId="2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49" fontId="0" fillId="3" borderId="2" xfId="15" applyNumberFormat="1" applyFont="1" applyFill="1" applyBorder="1" applyAlignment="1">
      <alignment vertical="center" wrapText="1"/>
      <protection/>
    </xf>
    <xf numFmtId="3" fontId="0" fillId="3" borderId="2" xfId="0" applyNumberFormat="1" applyFont="1" applyFill="1" applyBorder="1" applyAlignment="1">
      <alignment vertical="center"/>
    </xf>
    <xf numFmtId="49" fontId="0" fillId="3" borderId="1" xfId="15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O3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4" sqref="I24"/>
    </sheetView>
  </sheetViews>
  <sheetFormatPr defaultColWidth="9.140625" defaultRowHeight="12.75"/>
  <cols>
    <col min="1" max="1" width="5.00390625" style="9" customWidth="1"/>
    <col min="2" max="2" width="49.8515625" style="9" customWidth="1"/>
    <col min="3" max="3" width="31.140625" style="9" customWidth="1"/>
    <col min="4" max="4" width="9.421875" style="9" customWidth="1"/>
    <col min="5" max="16384" width="9.140625" style="9" customWidth="1"/>
  </cols>
  <sheetData>
    <row r="1" ht="13.5" thickBot="1">
      <c r="F1" s="31" t="s">
        <v>41</v>
      </c>
    </row>
    <row r="2" spans="1:15" s="17" customFormat="1" ht="39.75" customHeight="1" thickBot="1">
      <c r="A2" s="26" t="s">
        <v>0</v>
      </c>
      <c r="B2" s="27" t="s">
        <v>10</v>
      </c>
      <c r="C2" s="25" t="s">
        <v>11</v>
      </c>
      <c r="D2" s="26" t="s">
        <v>53</v>
      </c>
      <c r="E2" s="26" t="s">
        <v>54</v>
      </c>
      <c r="F2" s="26" t="s">
        <v>55</v>
      </c>
      <c r="N2" s="9"/>
      <c r="O2" s="9"/>
    </row>
    <row r="3" spans="1:15" s="17" customFormat="1" ht="15" customHeight="1" thickBot="1">
      <c r="A3" s="28">
        <v>0</v>
      </c>
      <c r="B3" s="29" t="s">
        <v>40</v>
      </c>
      <c r="C3" s="30">
        <v>2</v>
      </c>
      <c r="D3" s="28">
        <v>3</v>
      </c>
      <c r="E3" s="28">
        <v>4</v>
      </c>
      <c r="F3" s="28">
        <v>5</v>
      </c>
      <c r="N3" s="9"/>
      <c r="O3" s="9"/>
    </row>
    <row r="4" spans="1:15" s="16" customFormat="1" ht="26.25" thickTop="1">
      <c r="A4" s="22" t="s">
        <v>35</v>
      </c>
      <c r="B4" s="23" t="s">
        <v>2</v>
      </c>
      <c r="C4" s="23"/>
      <c r="D4" s="24">
        <f>SUM(D5:D14)</f>
        <v>1700000</v>
      </c>
      <c r="E4" s="24">
        <f>SUM(E5:E14)</f>
        <v>252278</v>
      </c>
      <c r="F4" s="24">
        <f>SUM(F5:F14)</f>
        <v>1952278</v>
      </c>
      <c r="G4" s="17"/>
      <c r="H4" s="17"/>
      <c r="I4" s="17"/>
      <c r="J4" s="17"/>
      <c r="K4" s="17"/>
      <c r="L4" s="17"/>
      <c r="M4" s="17"/>
      <c r="N4" s="9"/>
      <c r="O4" s="9"/>
    </row>
    <row r="5" spans="1:15" s="32" customFormat="1" ht="25.5">
      <c r="A5" s="33">
        <v>1</v>
      </c>
      <c r="B5" s="36" t="s">
        <v>43</v>
      </c>
      <c r="C5" s="34" t="s">
        <v>44</v>
      </c>
      <c r="D5" s="35">
        <v>70000</v>
      </c>
      <c r="E5" s="35"/>
      <c r="F5" s="35">
        <f aca="true" t="shared" si="0" ref="F5:F14">D5+E5</f>
        <v>70000</v>
      </c>
      <c r="G5" s="17"/>
      <c r="H5" s="17"/>
      <c r="I5" s="17"/>
      <c r="J5" s="17"/>
      <c r="K5" s="17"/>
      <c r="L5" s="17"/>
      <c r="M5" s="17"/>
      <c r="N5" s="9"/>
      <c r="O5" s="9"/>
    </row>
    <row r="6" spans="1:15" s="32" customFormat="1" ht="25.5">
      <c r="A6" s="33">
        <v>2</v>
      </c>
      <c r="B6" s="36" t="s">
        <v>51</v>
      </c>
      <c r="C6" s="34" t="s">
        <v>45</v>
      </c>
      <c r="D6" s="35">
        <v>400000</v>
      </c>
      <c r="E6" s="35">
        <f>100000+293722+152278</f>
        <v>546000</v>
      </c>
      <c r="F6" s="35">
        <f t="shared" si="0"/>
        <v>946000</v>
      </c>
      <c r="G6" s="17"/>
      <c r="H6" s="17"/>
      <c r="I6" s="17"/>
      <c r="J6" s="17"/>
      <c r="K6" s="17"/>
      <c r="L6" s="17"/>
      <c r="M6" s="17"/>
      <c r="N6" s="9"/>
      <c r="O6" s="9"/>
    </row>
    <row r="7" spans="1:15" s="32" customFormat="1" ht="25.5">
      <c r="A7" s="33">
        <v>3</v>
      </c>
      <c r="B7" s="36" t="s">
        <v>42</v>
      </c>
      <c r="C7" s="34" t="s">
        <v>48</v>
      </c>
      <c r="D7" s="35">
        <v>200000</v>
      </c>
      <c r="E7" s="35">
        <v>-200000</v>
      </c>
      <c r="F7" s="35">
        <f t="shared" si="0"/>
        <v>0</v>
      </c>
      <c r="G7" s="17"/>
      <c r="H7" s="17"/>
      <c r="I7" s="17"/>
      <c r="J7" s="17"/>
      <c r="K7" s="17"/>
      <c r="L7" s="17"/>
      <c r="M7" s="17"/>
      <c r="N7" s="9"/>
      <c r="O7" s="9"/>
    </row>
    <row r="8" spans="1:15" s="32" customFormat="1" ht="25.5">
      <c r="A8" s="33">
        <v>4</v>
      </c>
      <c r="B8" s="36" t="s">
        <v>46</v>
      </c>
      <c r="C8" s="34" t="s">
        <v>47</v>
      </c>
      <c r="D8" s="35">
        <v>200000</v>
      </c>
      <c r="E8" s="35">
        <v>-80691</v>
      </c>
      <c r="F8" s="35">
        <f t="shared" si="0"/>
        <v>119309</v>
      </c>
      <c r="G8" s="17"/>
      <c r="H8" s="17"/>
      <c r="I8" s="17"/>
      <c r="J8" s="17"/>
      <c r="K8" s="17"/>
      <c r="L8" s="17"/>
      <c r="M8" s="17"/>
      <c r="N8" s="9"/>
      <c r="O8" s="9"/>
    </row>
    <row r="9" spans="1:15" s="32" customFormat="1" ht="12.75">
      <c r="A9" s="33">
        <v>5</v>
      </c>
      <c r="B9" s="36" t="s">
        <v>49</v>
      </c>
      <c r="C9" s="34" t="s">
        <v>50</v>
      </c>
      <c r="D9" s="35">
        <v>100000</v>
      </c>
      <c r="E9" s="35"/>
      <c r="F9" s="35">
        <f t="shared" si="0"/>
        <v>100000</v>
      </c>
      <c r="G9" s="17"/>
      <c r="H9" s="17"/>
      <c r="I9" s="17"/>
      <c r="J9" s="17"/>
      <c r="K9" s="17"/>
      <c r="L9" s="17"/>
      <c r="M9" s="17"/>
      <c r="N9" s="9"/>
      <c r="O9" s="9"/>
    </row>
    <row r="10" spans="1:15" s="16" customFormat="1" ht="12.75">
      <c r="A10" s="33">
        <v>6</v>
      </c>
      <c r="B10" s="10" t="s">
        <v>31</v>
      </c>
      <c r="C10" s="10" t="s">
        <v>21</v>
      </c>
      <c r="D10" s="15">
        <v>400000</v>
      </c>
      <c r="E10" s="15"/>
      <c r="F10" s="35">
        <f t="shared" si="0"/>
        <v>400000</v>
      </c>
      <c r="G10" s="17"/>
      <c r="H10" s="17"/>
      <c r="I10" s="17"/>
      <c r="J10" s="17"/>
      <c r="K10" s="17"/>
      <c r="L10" s="17"/>
      <c r="M10" s="17"/>
      <c r="N10" s="9"/>
      <c r="O10" s="9"/>
    </row>
    <row r="11" spans="1:15" s="16" customFormat="1" ht="12.75">
      <c r="A11" s="33">
        <v>7</v>
      </c>
      <c r="B11" s="10" t="s">
        <v>32</v>
      </c>
      <c r="C11" s="10" t="s">
        <v>22</v>
      </c>
      <c r="D11" s="15">
        <v>100000</v>
      </c>
      <c r="E11" s="15">
        <v>-100000</v>
      </c>
      <c r="F11" s="35">
        <f t="shared" si="0"/>
        <v>0</v>
      </c>
      <c r="N11" s="9"/>
      <c r="O11" s="9"/>
    </row>
    <row r="12" spans="1:15" s="39" customFormat="1" ht="25.5">
      <c r="A12" s="33">
        <v>8</v>
      </c>
      <c r="B12" s="10" t="s">
        <v>32</v>
      </c>
      <c r="C12" s="10" t="s">
        <v>56</v>
      </c>
      <c r="D12" s="15"/>
      <c r="E12" s="15">
        <v>100000</v>
      </c>
      <c r="F12" s="35">
        <f t="shared" si="0"/>
        <v>100000</v>
      </c>
      <c r="N12" s="38"/>
      <c r="O12" s="38"/>
    </row>
    <row r="13" spans="1:15" s="16" customFormat="1" ht="12.75">
      <c r="A13" s="33">
        <v>9</v>
      </c>
      <c r="B13" s="10" t="s">
        <v>23</v>
      </c>
      <c r="C13" s="10" t="s">
        <v>24</v>
      </c>
      <c r="D13" s="15">
        <v>30000</v>
      </c>
      <c r="E13" s="15"/>
      <c r="F13" s="35">
        <f t="shared" si="0"/>
        <v>30000</v>
      </c>
      <c r="N13" s="9"/>
      <c r="O13" s="9"/>
    </row>
    <row r="14" spans="1:15" s="16" customFormat="1" ht="38.25">
      <c r="A14" s="33">
        <v>10</v>
      </c>
      <c r="B14" s="10" t="s">
        <v>33</v>
      </c>
      <c r="C14" s="10" t="s">
        <v>25</v>
      </c>
      <c r="D14" s="15">
        <v>200000</v>
      </c>
      <c r="E14" s="15">
        <v>-13031</v>
      </c>
      <c r="F14" s="35">
        <f t="shared" si="0"/>
        <v>186969</v>
      </c>
      <c r="N14" s="9"/>
      <c r="O14" s="9"/>
    </row>
    <row r="15" spans="1:15" s="16" customFormat="1" ht="18.75" customHeight="1">
      <c r="A15" s="19" t="s">
        <v>36</v>
      </c>
      <c r="B15" s="12" t="s">
        <v>3</v>
      </c>
      <c r="C15" s="12"/>
      <c r="D15" s="18">
        <f>SUM(D16:D28)</f>
        <v>1700000</v>
      </c>
      <c r="E15" s="18">
        <f>SUM(E16:E28)</f>
        <v>0</v>
      </c>
      <c r="F15" s="18">
        <f>SUM(F16:F28)</f>
        <v>1700000</v>
      </c>
      <c r="N15" s="9"/>
      <c r="O15" s="9"/>
    </row>
    <row r="16" spans="1:15" s="16" customFormat="1" ht="25.5">
      <c r="A16" s="37">
        <v>1</v>
      </c>
      <c r="B16" s="7" t="s">
        <v>4</v>
      </c>
      <c r="C16" s="2" t="s">
        <v>12</v>
      </c>
      <c r="D16" s="15">
        <v>20000</v>
      </c>
      <c r="E16" s="15">
        <v>-20000</v>
      </c>
      <c r="F16" s="15">
        <f aca="true" t="shared" si="1" ref="F16:F28">D16+E16</f>
        <v>0</v>
      </c>
      <c r="N16" s="9"/>
      <c r="O16" s="9"/>
    </row>
    <row r="17" spans="1:15" s="16" customFormat="1" ht="38.25">
      <c r="A17" s="37">
        <v>2</v>
      </c>
      <c r="B17" s="13" t="s">
        <v>5</v>
      </c>
      <c r="C17" s="4" t="s">
        <v>13</v>
      </c>
      <c r="D17" s="15">
        <v>50000</v>
      </c>
      <c r="E17" s="15">
        <v>-50000</v>
      </c>
      <c r="F17" s="15">
        <f t="shared" si="1"/>
        <v>0</v>
      </c>
      <c r="N17" s="9"/>
      <c r="O17" s="9"/>
    </row>
    <row r="18" spans="1:15" s="16" customFormat="1" ht="25.5">
      <c r="A18" s="45">
        <v>3</v>
      </c>
      <c r="B18" s="47" t="s">
        <v>52</v>
      </c>
      <c r="C18" s="4" t="s">
        <v>61</v>
      </c>
      <c r="D18" s="15">
        <v>500000</v>
      </c>
      <c r="E18" s="15">
        <v>-250000</v>
      </c>
      <c r="F18" s="15">
        <f t="shared" si="1"/>
        <v>250000</v>
      </c>
      <c r="N18" s="9"/>
      <c r="O18" s="9"/>
    </row>
    <row r="19" spans="1:15" s="16" customFormat="1" ht="25.5">
      <c r="A19" s="46"/>
      <c r="B19" s="48"/>
      <c r="C19" s="4" t="s">
        <v>14</v>
      </c>
      <c r="D19" s="15">
        <v>90000</v>
      </c>
      <c r="E19" s="15"/>
      <c r="F19" s="15">
        <f t="shared" si="1"/>
        <v>90000</v>
      </c>
      <c r="N19" s="9"/>
      <c r="O19" s="9"/>
    </row>
    <row r="20" spans="1:15" s="16" customFormat="1" ht="12.75">
      <c r="A20" s="37">
        <v>4</v>
      </c>
      <c r="B20" s="7" t="s">
        <v>6</v>
      </c>
      <c r="C20" s="4" t="s">
        <v>15</v>
      </c>
      <c r="D20" s="15">
        <v>150000</v>
      </c>
      <c r="E20" s="15"/>
      <c r="F20" s="15">
        <f t="shared" si="1"/>
        <v>150000</v>
      </c>
      <c r="N20" s="9"/>
      <c r="O20" s="9"/>
    </row>
    <row r="21" spans="1:15" s="16" customFormat="1" ht="25.5">
      <c r="A21" s="37">
        <v>5</v>
      </c>
      <c r="B21" s="6" t="s">
        <v>7</v>
      </c>
      <c r="C21" s="3" t="s">
        <v>16</v>
      </c>
      <c r="D21" s="15">
        <v>165000</v>
      </c>
      <c r="E21" s="15">
        <v>-5000</v>
      </c>
      <c r="F21" s="15">
        <f t="shared" si="1"/>
        <v>160000</v>
      </c>
      <c r="N21" s="9"/>
      <c r="O21" s="9"/>
    </row>
    <row r="22" spans="1:15" s="16" customFormat="1" ht="25.5">
      <c r="A22" s="45">
        <v>6</v>
      </c>
      <c r="B22" s="7" t="s">
        <v>20</v>
      </c>
      <c r="C22" s="3" t="s">
        <v>17</v>
      </c>
      <c r="D22" s="15">
        <v>135000</v>
      </c>
      <c r="E22" s="15">
        <v>-135000</v>
      </c>
      <c r="F22" s="15">
        <f t="shared" si="1"/>
        <v>0</v>
      </c>
      <c r="N22" s="9"/>
      <c r="O22" s="9"/>
    </row>
    <row r="23" spans="1:15" s="40" customFormat="1" ht="25.5">
      <c r="A23" s="46"/>
      <c r="B23" s="7" t="s">
        <v>57</v>
      </c>
      <c r="C23" s="3" t="s">
        <v>58</v>
      </c>
      <c r="D23" s="15"/>
      <c r="E23" s="15">
        <v>200000</v>
      </c>
      <c r="F23" s="15">
        <f t="shared" si="1"/>
        <v>200000</v>
      </c>
      <c r="N23" s="41"/>
      <c r="O23" s="41"/>
    </row>
    <row r="24" spans="1:15" s="16" customFormat="1" ht="25.5">
      <c r="A24" s="45">
        <v>7</v>
      </c>
      <c r="B24" s="47" t="s">
        <v>8</v>
      </c>
      <c r="C24" s="4" t="s">
        <v>18</v>
      </c>
      <c r="D24" s="15">
        <v>50000</v>
      </c>
      <c r="E24" s="15">
        <v>-50000</v>
      </c>
      <c r="F24" s="15">
        <f t="shared" si="1"/>
        <v>0</v>
      </c>
      <c r="N24" s="9"/>
      <c r="O24" s="9"/>
    </row>
    <row r="25" spans="1:15" s="16" customFormat="1" ht="12.75">
      <c r="A25" s="46"/>
      <c r="B25" s="49"/>
      <c r="C25" s="3" t="s">
        <v>34</v>
      </c>
      <c r="D25" s="15">
        <v>200000</v>
      </c>
      <c r="E25" s="15">
        <v>50000</v>
      </c>
      <c r="F25" s="15">
        <f t="shared" si="1"/>
        <v>250000</v>
      </c>
      <c r="N25" s="9"/>
      <c r="O25" s="9"/>
    </row>
    <row r="26" spans="1:15" s="16" customFormat="1" ht="25.5">
      <c r="A26" s="45">
        <v>8</v>
      </c>
      <c r="B26" s="47" t="s">
        <v>9</v>
      </c>
      <c r="C26" s="2" t="s">
        <v>19</v>
      </c>
      <c r="D26" s="15">
        <v>40000</v>
      </c>
      <c r="E26" s="15">
        <v>-40000</v>
      </c>
      <c r="F26" s="15">
        <f t="shared" si="1"/>
        <v>0</v>
      </c>
      <c r="N26" s="9"/>
      <c r="O26" s="9"/>
    </row>
    <row r="27" spans="1:15" s="16" customFormat="1" ht="45.75" customHeight="1">
      <c r="A27" s="46"/>
      <c r="B27" s="48"/>
      <c r="C27" s="42" t="s">
        <v>26</v>
      </c>
      <c r="D27" s="15">
        <v>300000</v>
      </c>
      <c r="E27" s="15"/>
      <c r="F27" s="15">
        <f t="shared" si="1"/>
        <v>300000</v>
      </c>
      <c r="N27" s="9"/>
      <c r="O27" s="9"/>
    </row>
    <row r="28" spans="1:15" s="39" customFormat="1" ht="45.75" customHeight="1">
      <c r="A28" s="43">
        <v>9</v>
      </c>
      <c r="B28" s="44" t="s">
        <v>59</v>
      </c>
      <c r="C28" s="42" t="s">
        <v>60</v>
      </c>
      <c r="D28" s="15"/>
      <c r="E28" s="15">
        <v>300000</v>
      </c>
      <c r="F28" s="15">
        <f t="shared" si="1"/>
        <v>300000</v>
      </c>
      <c r="N28" s="38"/>
      <c r="O28" s="38"/>
    </row>
    <row r="29" spans="1:6" ht="12.75">
      <c r="A29" s="20" t="s">
        <v>37</v>
      </c>
      <c r="B29" s="1" t="s">
        <v>1</v>
      </c>
      <c r="C29" s="1"/>
      <c r="D29" s="8">
        <f>D30+D31</f>
        <v>400000</v>
      </c>
      <c r="E29" s="8">
        <f>E30+E31</f>
        <v>0</v>
      </c>
      <c r="F29" s="8">
        <f>F30+F31</f>
        <v>400000</v>
      </c>
    </row>
    <row r="30" spans="1:15" s="16" customFormat="1" ht="12.75">
      <c r="A30" s="14">
        <v>1</v>
      </c>
      <c r="B30" s="2" t="s">
        <v>27</v>
      </c>
      <c r="C30" s="5" t="s">
        <v>28</v>
      </c>
      <c r="D30" s="15">
        <v>220000</v>
      </c>
      <c r="E30" s="15"/>
      <c r="F30" s="15">
        <f>D30+E30</f>
        <v>220000</v>
      </c>
      <c r="N30" s="9"/>
      <c r="O30" s="9"/>
    </row>
    <row r="31" spans="1:15" s="16" customFormat="1" ht="25.5">
      <c r="A31" s="14">
        <v>2</v>
      </c>
      <c r="B31" s="2" t="s">
        <v>29</v>
      </c>
      <c r="C31" s="5" t="s">
        <v>30</v>
      </c>
      <c r="D31" s="15">
        <v>180000</v>
      </c>
      <c r="E31" s="15"/>
      <c r="F31" s="15">
        <f>D31+E31</f>
        <v>180000</v>
      </c>
      <c r="N31" s="9"/>
      <c r="O31" s="9"/>
    </row>
    <row r="32" spans="1:6" ht="27.75" customHeight="1">
      <c r="A32" s="19" t="s">
        <v>38</v>
      </c>
      <c r="B32" s="21" t="s">
        <v>39</v>
      </c>
      <c r="C32" s="19"/>
      <c r="D32" s="18">
        <f>D29+D15+D4</f>
        <v>3800000</v>
      </c>
      <c r="E32" s="18">
        <f>E29+E15+E4</f>
        <v>252278</v>
      </c>
      <c r="F32" s="18">
        <f>F29+F15+F4</f>
        <v>4052278</v>
      </c>
    </row>
    <row r="34" ht="12.75">
      <c r="D34" s="11"/>
    </row>
  </sheetData>
  <mergeCells count="7">
    <mergeCell ref="A18:A19"/>
    <mergeCell ref="A24:A25"/>
    <mergeCell ref="A26:A27"/>
    <mergeCell ref="B26:B27"/>
    <mergeCell ref="B18:B19"/>
    <mergeCell ref="B24:B25"/>
    <mergeCell ref="A22:A23"/>
  </mergeCells>
  <printOptions horizontalCentered="1"/>
  <pageMargins left="0.6299212598425197" right="0.16" top="1.5748031496062993" bottom="0.3937007874015748" header="0.5118110236220472" footer="0.2362204724409449"/>
  <pageSetup firstPageNumber="191" useFirstPageNumber="1" horizontalDpi="600" verticalDpi="600" orientation="portrait" paperSize="9" scale="85" r:id="rId1"/>
  <headerFooter alignWithMargins="0">
    <oddHeader>&amp;L&amp;"Arial,Aldin"ROMÂNIA
JUDEŢUL MUREŞ
CONSILIUL JUDEŢEAN&amp;C&amp;"Arial,Aldin"
POGRAMUL DE INVESTITII ŞI REPARAŢII SPITALE 2009&amp;R&amp;"Arial,Aldin"ANEXA nr.8/a la HCJM nr._____/_________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2009-09-17T11:41:43Z</cp:lastPrinted>
  <dcterms:created xsi:type="dcterms:W3CDTF">2009-03-19T07:29:10Z</dcterms:created>
  <dcterms:modified xsi:type="dcterms:W3CDTF">2009-09-21T05:25:11Z</dcterms:modified>
  <cp:category/>
  <cp:version/>
  <cp:contentType/>
  <cp:contentStatus/>
</cp:coreProperties>
</file>