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<sst xmlns="http://schemas.openxmlformats.org/spreadsheetml/2006/main" count="126" uniqueCount="122">
  <si>
    <t>ROMÂNIA</t>
  </si>
  <si>
    <t>JUDEŢUL MUREŞ</t>
  </si>
  <si>
    <t>CONSILIUL JUDEŢEAN</t>
  </si>
  <si>
    <t>REPARTIZAREA SUMELOR DEFALCATE DIN TAXA PE VALOAREA ADĂUGATĂ PENTRU ÎNVĂŢĂMÂNTUL PREUNIVERSITAR DE STAT</t>
  </si>
  <si>
    <t>- mii lei -</t>
  </si>
  <si>
    <t>Nr.
crt.</t>
  </si>
  <si>
    <t>Localitatea</t>
  </si>
  <si>
    <t>Sume defalcate din TVA pentru
învăţământul preuniversitar de stat</t>
  </si>
  <si>
    <t>din care:</t>
  </si>
  <si>
    <t>Buget 
2004</t>
  </si>
  <si>
    <t>Influenţă</t>
  </si>
  <si>
    <t>Buget
rectificat</t>
  </si>
  <si>
    <t>finanţarea cheltuielilor de 
personal</t>
  </si>
  <si>
    <t>burse şi obiecte de inventar</t>
  </si>
  <si>
    <t>Rectificare</t>
  </si>
  <si>
    <t>Buget
2004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</si>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</sst>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9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buget\rectif.2004\invatamant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i"/>
      <sheetName val="calculatii cu 10%"/>
      <sheetName val="deficit comunicat octombrie"/>
      <sheetName val="state functii"/>
      <sheetName val="calculat cu oct.nou"/>
      <sheetName val="anexa rectif.noi2004"/>
      <sheetName val="anexa rectif oct.2004"/>
      <sheetName val="anexa initiala"/>
    </sheetNames>
    <sheetDataSet>
      <sheetData sheetId="4">
        <row r="23">
          <cell r="L23">
            <v>350967017</v>
          </cell>
        </row>
        <row r="30">
          <cell r="L30">
            <v>78152332.22885</v>
          </cell>
        </row>
        <row r="37">
          <cell r="L37">
            <v>79085144.27395</v>
          </cell>
        </row>
        <row r="43">
          <cell r="L43">
            <v>53899425.043699995</v>
          </cell>
        </row>
        <row r="47">
          <cell r="L47">
            <v>34904599.1794</v>
          </cell>
        </row>
        <row r="50">
          <cell r="L50">
            <v>20332412.79215</v>
          </cell>
        </row>
        <row r="53">
          <cell r="L53">
            <v>19362576.48595</v>
          </cell>
        </row>
        <row r="56">
          <cell r="L56">
            <v>13779392.033550002</v>
          </cell>
        </row>
        <row r="57">
          <cell r="L57">
            <v>12258253.609550001</v>
          </cell>
        </row>
        <row r="58">
          <cell r="L58">
            <v>12335821.682099998</v>
          </cell>
        </row>
        <row r="59">
          <cell r="L59">
            <v>7656359.19045</v>
          </cell>
        </row>
        <row r="60">
          <cell r="L60">
            <v>6922593.492099999</v>
          </cell>
        </row>
        <row r="61">
          <cell r="L61">
            <v>9103722.24395</v>
          </cell>
        </row>
        <row r="62">
          <cell r="L62">
            <v>6856398.01925</v>
          </cell>
        </row>
        <row r="63">
          <cell r="L63">
            <v>4309441.661</v>
          </cell>
        </row>
        <row r="64">
          <cell r="L64">
            <v>3787831.97885</v>
          </cell>
        </row>
        <row r="65">
          <cell r="L65">
            <v>2925408.196</v>
          </cell>
        </row>
        <row r="66">
          <cell r="L66">
            <v>7499646.762800001</v>
          </cell>
        </row>
        <row r="67">
          <cell r="L67">
            <v>9523693.457600001</v>
          </cell>
        </row>
        <row r="68">
          <cell r="L68">
            <v>6097545.0475</v>
          </cell>
        </row>
        <row r="69">
          <cell r="L69">
            <v>4546773.2176</v>
          </cell>
        </row>
        <row r="70">
          <cell r="L70">
            <v>1006568.2871000001</v>
          </cell>
        </row>
        <row r="71">
          <cell r="L71">
            <v>6066130.898250001</v>
          </cell>
        </row>
        <row r="72">
          <cell r="L72">
            <v>3444234.47245</v>
          </cell>
        </row>
        <row r="73">
          <cell r="L73">
            <v>878089.15065</v>
          </cell>
        </row>
        <row r="74">
          <cell r="L74">
            <v>1898205.4038999998</v>
          </cell>
        </row>
        <row r="75">
          <cell r="L75">
            <v>2737832.0976</v>
          </cell>
        </row>
        <row r="76">
          <cell r="L76">
            <v>3462218.07725</v>
          </cell>
        </row>
        <row r="77">
          <cell r="L77">
            <v>6089387.364800001</v>
          </cell>
        </row>
        <row r="78">
          <cell r="L78">
            <v>8817995.6422</v>
          </cell>
        </row>
        <row r="79">
          <cell r="L79">
            <v>4744073.58995</v>
          </cell>
        </row>
        <row r="80">
          <cell r="L80">
            <v>1313433.4737500001</v>
          </cell>
        </row>
        <row r="81">
          <cell r="L81">
            <v>2557186.20385</v>
          </cell>
        </row>
        <row r="82">
          <cell r="L82">
            <v>2699178.7005</v>
          </cell>
        </row>
        <row r="83">
          <cell r="L83">
            <v>1168122.4342</v>
          </cell>
        </row>
        <row r="84">
          <cell r="L84">
            <v>1258308.1118499998</v>
          </cell>
        </row>
        <row r="85">
          <cell r="L85">
            <v>4382023.6191</v>
          </cell>
        </row>
        <row r="86">
          <cell r="L86">
            <v>2171269.61515</v>
          </cell>
        </row>
        <row r="87">
          <cell r="L87">
            <v>5963544.089949999</v>
          </cell>
        </row>
        <row r="88">
          <cell r="L88">
            <v>2065583.94115</v>
          </cell>
        </row>
        <row r="89">
          <cell r="L89">
            <v>2716227.0261999997</v>
          </cell>
        </row>
        <row r="90">
          <cell r="L90">
            <v>6838581.56905</v>
          </cell>
        </row>
        <row r="91">
          <cell r="L91">
            <v>9367267.85405</v>
          </cell>
        </row>
        <row r="92">
          <cell r="L92">
            <v>5371556.1508</v>
          </cell>
        </row>
        <row r="95">
          <cell r="L95">
            <v>10945310.945099998</v>
          </cell>
        </row>
        <row r="96">
          <cell r="L96">
            <v>2387562.138</v>
          </cell>
        </row>
        <row r="97">
          <cell r="L97">
            <v>6395803.827299999</v>
          </cell>
        </row>
        <row r="98">
          <cell r="L98">
            <v>3244964.3039500006</v>
          </cell>
        </row>
        <row r="99">
          <cell r="L99">
            <v>4910060.718149999</v>
          </cell>
        </row>
        <row r="100">
          <cell r="L100">
            <v>4019862.5340500004</v>
          </cell>
        </row>
        <row r="101">
          <cell r="L101">
            <v>3316332.74615</v>
          </cell>
        </row>
        <row r="102">
          <cell r="L102">
            <v>4019163.2769</v>
          </cell>
        </row>
        <row r="103">
          <cell r="L103">
            <v>10041614.28055</v>
          </cell>
        </row>
        <row r="104">
          <cell r="L104">
            <v>3260984.7185500003</v>
          </cell>
        </row>
        <row r="107">
          <cell r="L107">
            <v>16830853.586799998</v>
          </cell>
        </row>
        <row r="108">
          <cell r="L108">
            <v>6037000.7374</v>
          </cell>
        </row>
        <row r="109">
          <cell r="L109">
            <v>1835880.09135</v>
          </cell>
        </row>
        <row r="110">
          <cell r="L110">
            <v>7863157.995499999</v>
          </cell>
        </row>
        <row r="111">
          <cell r="L111">
            <v>3586844.0768999998</v>
          </cell>
        </row>
        <row r="112">
          <cell r="L112">
            <v>2935424.7954999995</v>
          </cell>
        </row>
        <row r="113">
          <cell r="L113">
            <v>3792159.03455</v>
          </cell>
        </row>
        <row r="114">
          <cell r="L114">
            <v>3992739.7269</v>
          </cell>
        </row>
        <row r="115">
          <cell r="L115">
            <v>2995675.99315</v>
          </cell>
        </row>
        <row r="116">
          <cell r="L116">
            <v>632601.60595</v>
          </cell>
        </row>
        <row r="117">
          <cell r="L117">
            <v>3071480.6654499997</v>
          </cell>
        </row>
        <row r="118">
          <cell r="L118">
            <v>6711522.848850001</v>
          </cell>
        </row>
        <row r="119">
          <cell r="L119">
            <v>2441354.28105</v>
          </cell>
        </row>
        <row r="120">
          <cell r="L120">
            <v>3877098.0626499997</v>
          </cell>
        </row>
        <row r="121">
          <cell r="L121">
            <v>2145656.7322</v>
          </cell>
        </row>
        <row r="122">
          <cell r="L122">
            <v>3674499.67645</v>
          </cell>
        </row>
        <row r="123">
          <cell r="L123">
            <v>1655403.24405</v>
          </cell>
        </row>
        <row r="124">
          <cell r="L124">
            <v>9258625.50385</v>
          </cell>
        </row>
        <row r="125">
          <cell r="L125">
            <v>2487345.4706</v>
          </cell>
        </row>
        <row r="126">
          <cell r="L126">
            <v>2648749.2368500005</v>
          </cell>
        </row>
        <row r="127">
          <cell r="L127">
            <v>3121459.4754999997</v>
          </cell>
        </row>
        <row r="128">
          <cell r="L128">
            <v>2877378.7506</v>
          </cell>
        </row>
        <row r="129">
          <cell r="L129">
            <v>6739272.860000001</v>
          </cell>
        </row>
        <row r="130">
          <cell r="L130">
            <v>3362194.60075</v>
          </cell>
        </row>
        <row r="131">
          <cell r="L131">
            <v>3350090.3074000003</v>
          </cell>
        </row>
        <row r="132">
          <cell r="L132">
            <v>1218817.9361999999</v>
          </cell>
        </row>
        <row r="133">
          <cell r="L133">
            <v>6178594.995749999</v>
          </cell>
        </row>
        <row r="134">
          <cell r="L134">
            <v>9987869.6845</v>
          </cell>
        </row>
        <row r="135">
          <cell r="L135">
            <v>3104513.4472000003</v>
          </cell>
        </row>
        <row r="136">
          <cell r="L136">
            <v>6526167.4273</v>
          </cell>
        </row>
        <row r="137">
          <cell r="L137">
            <v>3779341.9140999997</v>
          </cell>
        </row>
        <row r="138">
          <cell r="L138">
            <v>5085392.9388999995</v>
          </cell>
        </row>
        <row r="139">
          <cell r="L139">
            <v>3776236.9401000002</v>
          </cell>
        </row>
        <row r="140">
          <cell r="L140">
            <v>2835857.1449000007</v>
          </cell>
        </row>
        <row r="141">
          <cell r="L141">
            <v>4868352.519400001</v>
          </cell>
        </row>
        <row r="142">
          <cell r="L142">
            <v>3340375.30515</v>
          </cell>
        </row>
        <row r="143">
          <cell r="L143">
            <v>2694500.1007999997</v>
          </cell>
        </row>
        <row r="144">
          <cell r="L144">
            <v>2430151.5537</v>
          </cell>
        </row>
        <row r="145">
          <cell r="L145">
            <v>1450640.8361499999</v>
          </cell>
        </row>
        <row r="146">
          <cell r="L146">
            <v>4167448.8095</v>
          </cell>
        </row>
        <row r="147">
          <cell r="L147">
            <v>2405974.1245000004</v>
          </cell>
        </row>
        <row r="148">
          <cell r="L148">
            <v>3024207.9037999995</v>
          </cell>
        </row>
        <row r="149">
          <cell r="L149">
            <v>1005292.1096999999</v>
          </cell>
        </row>
        <row r="150">
          <cell r="L150">
            <v>2446049.11955</v>
          </cell>
        </row>
        <row r="151">
          <cell r="L151">
            <v>5659533.050799999</v>
          </cell>
        </row>
        <row r="152">
          <cell r="L152">
            <v>2520152.71605</v>
          </cell>
        </row>
        <row r="153">
          <cell r="L153">
            <v>2348357.90175</v>
          </cell>
        </row>
        <row r="154">
          <cell r="L154">
            <v>5271637.721499999</v>
          </cell>
        </row>
      </sheetData>
      <sheetData sheetId="6">
        <row r="16">
          <cell r="H16">
            <v>335396430.05</v>
          </cell>
        </row>
        <row r="17">
          <cell r="H17">
            <v>73430588.55</v>
          </cell>
        </row>
        <row r="18">
          <cell r="H18">
            <v>74342918.95</v>
          </cell>
        </row>
        <row r="19">
          <cell r="H19">
            <v>50811895.449999996</v>
          </cell>
        </row>
        <row r="20">
          <cell r="H20">
            <v>32865363.700000003</v>
          </cell>
        </row>
        <row r="21">
          <cell r="H21">
            <v>19252141.55</v>
          </cell>
        </row>
        <row r="22">
          <cell r="H22">
            <v>18101024.6</v>
          </cell>
        </row>
        <row r="23">
          <cell r="H23">
            <v>12884288.6</v>
          </cell>
        </row>
        <row r="24">
          <cell r="H24">
            <v>11552787.45</v>
          </cell>
        </row>
        <row r="25">
          <cell r="H25">
            <v>11602044.399999999</v>
          </cell>
        </row>
        <row r="26">
          <cell r="H26">
            <v>7208240.449999999</v>
          </cell>
        </row>
        <row r="27">
          <cell r="H27">
            <v>6523091.4</v>
          </cell>
        </row>
        <row r="28">
          <cell r="H28">
            <v>8592358.35</v>
          </cell>
        </row>
        <row r="29">
          <cell r="H29">
            <v>6496793.699999999</v>
          </cell>
        </row>
        <row r="30">
          <cell r="H30">
            <v>4043608</v>
          </cell>
        </row>
        <row r="31">
          <cell r="H31">
            <v>3584133.2</v>
          </cell>
        </row>
        <row r="32">
          <cell r="H32">
            <v>2755785.2</v>
          </cell>
        </row>
        <row r="33">
          <cell r="H33">
            <v>6998986</v>
          </cell>
        </row>
        <row r="34">
          <cell r="H34">
            <v>8975931</v>
          </cell>
        </row>
        <row r="35">
          <cell r="H35">
            <v>5833447.9</v>
          </cell>
        </row>
        <row r="36">
          <cell r="H36">
            <v>4289157.3</v>
          </cell>
        </row>
        <row r="37">
          <cell r="H37">
            <v>940239.5</v>
          </cell>
        </row>
        <row r="38">
          <cell r="H38">
            <v>5721795.199999999</v>
          </cell>
        </row>
        <row r="39">
          <cell r="H39">
            <v>3247699.3</v>
          </cell>
        </row>
        <row r="40">
          <cell r="H40">
            <v>778588.1000000001</v>
          </cell>
        </row>
        <row r="41">
          <cell r="H41">
            <v>1785984.25</v>
          </cell>
        </row>
        <row r="42">
          <cell r="H42">
            <v>2521063.1500000004</v>
          </cell>
        </row>
        <row r="43">
          <cell r="H43">
            <v>3257111.9000000004</v>
          </cell>
        </row>
        <row r="44">
          <cell r="H44">
            <v>5715374</v>
          </cell>
        </row>
        <row r="45">
          <cell r="H45">
            <v>8291716</v>
          </cell>
        </row>
        <row r="46">
          <cell r="H46">
            <v>4518448.15</v>
          </cell>
        </row>
        <row r="47">
          <cell r="H47">
            <v>1239590.3</v>
          </cell>
        </row>
        <row r="48">
          <cell r="H48">
            <v>2413322.25</v>
          </cell>
        </row>
        <row r="49">
          <cell r="H49">
            <v>2537905.55</v>
          </cell>
        </row>
        <row r="50">
          <cell r="H50">
            <v>1051841.15</v>
          </cell>
        </row>
        <row r="51">
          <cell r="H51">
            <v>1182447.15</v>
          </cell>
        </row>
        <row r="52">
          <cell r="H52">
            <v>4147501.55</v>
          </cell>
        </row>
        <row r="53">
          <cell r="H53">
            <v>2048361.5</v>
          </cell>
        </row>
        <row r="54">
          <cell r="H54">
            <v>5636089</v>
          </cell>
        </row>
        <row r="55">
          <cell r="H55">
            <v>1947776.15</v>
          </cell>
        </row>
        <row r="56">
          <cell r="H56">
            <v>2583056.7</v>
          </cell>
        </row>
        <row r="57">
          <cell r="H57">
            <v>6434480.6</v>
          </cell>
        </row>
        <row r="58">
          <cell r="H58">
            <v>8883088.25</v>
          </cell>
        </row>
        <row r="59">
          <cell r="H59">
            <v>5083819.1</v>
          </cell>
        </row>
        <row r="60">
          <cell r="H60">
            <v>10363567.399999999</v>
          </cell>
        </row>
        <row r="61">
          <cell r="H61">
            <v>2202378.15</v>
          </cell>
        </row>
        <row r="62">
          <cell r="H62">
            <v>6020508.949999999</v>
          </cell>
        </row>
        <row r="63">
          <cell r="H63">
            <v>3055686.9000000004</v>
          </cell>
        </row>
        <row r="64">
          <cell r="H64">
            <v>4582588</v>
          </cell>
        </row>
        <row r="65">
          <cell r="H65">
            <v>3781229.45</v>
          </cell>
        </row>
        <row r="66">
          <cell r="H66">
            <v>3122304.1500000004</v>
          </cell>
        </row>
        <row r="67">
          <cell r="H67">
            <v>3763727.6500000004</v>
          </cell>
        </row>
        <row r="68">
          <cell r="H68">
            <v>9436313.1</v>
          </cell>
        </row>
        <row r="69">
          <cell r="H69">
            <v>3065667.6500000004</v>
          </cell>
        </row>
        <row r="70">
          <cell r="H70">
            <v>15882354.899999999</v>
          </cell>
        </row>
        <row r="71">
          <cell r="H71">
            <v>5677295.1</v>
          </cell>
        </row>
        <row r="72">
          <cell r="H72">
            <v>1738666.4500000002</v>
          </cell>
        </row>
        <row r="73">
          <cell r="H73">
            <v>7389374.9</v>
          </cell>
        </row>
        <row r="74">
          <cell r="H74">
            <v>3336137.25</v>
          </cell>
        </row>
        <row r="75">
          <cell r="H75">
            <v>2760496.05</v>
          </cell>
        </row>
        <row r="76">
          <cell r="H76">
            <v>3604414.45</v>
          </cell>
        </row>
        <row r="77">
          <cell r="H77">
            <v>3781943.9000000004</v>
          </cell>
        </row>
        <row r="78">
          <cell r="H78">
            <v>2835188.8</v>
          </cell>
        </row>
        <row r="79">
          <cell r="H79">
            <v>529421.8999999999</v>
          </cell>
        </row>
        <row r="80">
          <cell r="H80">
            <v>2946929.95</v>
          </cell>
        </row>
        <row r="81">
          <cell r="H81">
            <v>6368717</v>
          </cell>
        </row>
        <row r="82">
          <cell r="H82">
            <v>2330941.95</v>
          </cell>
        </row>
        <row r="83">
          <cell r="H83">
            <v>3671745</v>
          </cell>
        </row>
        <row r="84">
          <cell r="H84">
            <v>2024257.15</v>
          </cell>
        </row>
        <row r="85">
          <cell r="H85">
            <v>3464615.5</v>
          </cell>
        </row>
        <row r="86">
          <cell r="H86">
            <v>1564870.1</v>
          </cell>
        </row>
        <row r="87">
          <cell r="H87">
            <v>8720139.1</v>
          </cell>
        </row>
        <row r="88">
          <cell r="H88">
            <v>2352259.55</v>
          </cell>
        </row>
        <row r="89">
          <cell r="H89">
            <v>2492373.7</v>
          </cell>
        </row>
        <row r="90">
          <cell r="H90">
            <v>2952623.3499999996</v>
          </cell>
        </row>
        <row r="91">
          <cell r="H91">
            <v>2715794.3499999996</v>
          </cell>
        </row>
        <row r="92">
          <cell r="H92">
            <v>6330221.800000001</v>
          </cell>
        </row>
        <row r="93">
          <cell r="H93">
            <v>3195529.75</v>
          </cell>
        </row>
        <row r="94">
          <cell r="H94">
            <v>3168868.5999999996</v>
          </cell>
        </row>
        <row r="95">
          <cell r="H95">
            <v>1101856.45</v>
          </cell>
        </row>
        <row r="96">
          <cell r="H96">
            <v>5828720.199999999</v>
          </cell>
        </row>
        <row r="97">
          <cell r="H97">
            <v>9410480.3</v>
          </cell>
        </row>
        <row r="98">
          <cell r="H98">
            <v>2923112.1500000004</v>
          </cell>
        </row>
        <row r="99">
          <cell r="H99">
            <v>6130664.1</v>
          </cell>
        </row>
        <row r="100">
          <cell r="H100">
            <v>3570411.25</v>
          </cell>
        </row>
        <row r="101">
          <cell r="H101">
            <v>4788216.3</v>
          </cell>
        </row>
        <row r="102">
          <cell r="H102">
            <v>3573500</v>
          </cell>
        </row>
        <row r="103">
          <cell r="H103">
            <v>2658381.6500000004</v>
          </cell>
        </row>
        <row r="104">
          <cell r="H104">
            <v>4571677.5</v>
          </cell>
        </row>
        <row r="105">
          <cell r="H105">
            <v>3130291.7</v>
          </cell>
        </row>
        <row r="106">
          <cell r="H106">
            <v>2546677.95</v>
          </cell>
        </row>
        <row r="107">
          <cell r="H107">
            <v>2305199</v>
          </cell>
        </row>
        <row r="108">
          <cell r="H108">
            <v>1358702.25</v>
          </cell>
        </row>
        <row r="109">
          <cell r="H109">
            <v>3927430.8</v>
          </cell>
        </row>
        <row r="110">
          <cell r="H110">
            <v>2277276.95</v>
          </cell>
        </row>
        <row r="111">
          <cell r="H111">
            <v>2847199.5</v>
          </cell>
        </row>
        <row r="112">
          <cell r="H112">
            <v>920668.3999999999</v>
          </cell>
        </row>
        <row r="113">
          <cell r="H113">
            <v>2326393.75</v>
          </cell>
        </row>
        <row r="114">
          <cell r="H114">
            <v>5309264.25</v>
          </cell>
        </row>
        <row r="115">
          <cell r="H115">
            <v>2378345.3</v>
          </cell>
        </row>
        <row r="116">
          <cell r="H116">
            <v>2236125.1</v>
          </cell>
        </row>
        <row r="117">
          <cell r="H117">
            <v>4966938.85</v>
          </cell>
        </row>
      </sheetData>
      <sheetData sheetId="7">
        <row r="19">
          <cell r="E19">
            <v>884879</v>
          </cell>
        </row>
        <row r="20">
          <cell r="E20">
            <v>397454</v>
          </cell>
        </row>
        <row r="21">
          <cell r="E21">
            <v>218466</v>
          </cell>
        </row>
        <row r="22">
          <cell r="E22">
            <v>333464</v>
          </cell>
        </row>
        <row r="23">
          <cell r="E23">
            <v>117767</v>
          </cell>
        </row>
        <row r="25">
          <cell r="E25">
            <v>170111</v>
          </cell>
        </row>
        <row r="26">
          <cell r="E26">
            <v>11989</v>
          </cell>
        </row>
        <row r="27">
          <cell r="E27">
            <v>24826</v>
          </cell>
        </row>
        <row r="28">
          <cell r="E28">
            <v>126455</v>
          </cell>
        </row>
        <row r="29">
          <cell r="E29">
            <v>20046</v>
          </cell>
        </row>
        <row r="30">
          <cell r="E30">
            <v>124007</v>
          </cell>
        </row>
        <row r="31">
          <cell r="E31">
            <v>130533</v>
          </cell>
        </row>
        <row r="32">
          <cell r="E32">
            <v>37295</v>
          </cell>
        </row>
        <row r="33">
          <cell r="E33">
            <v>124473</v>
          </cell>
        </row>
        <row r="34">
          <cell r="E34">
            <v>41957</v>
          </cell>
        </row>
        <row r="35">
          <cell r="E35">
            <v>211650</v>
          </cell>
        </row>
        <row r="36">
          <cell r="E36">
            <v>69712</v>
          </cell>
        </row>
        <row r="37">
          <cell r="E37">
            <v>110953</v>
          </cell>
        </row>
        <row r="38">
          <cell r="E38">
            <v>107690</v>
          </cell>
        </row>
        <row r="39">
          <cell r="E39">
            <v>21911</v>
          </cell>
        </row>
        <row r="40">
          <cell r="E40">
            <v>163167</v>
          </cell>
        </row>
        <row r="41">
          <cell r="E41">
            <v>26107</v>
          </cell>
        </row>
        <row r="42">
          <cell r="E42">
            <v>12121</v>
          </cell>
        </row>
        <row r="43">
          <cell r="E43">
            <v>20512</v>
          </cell>
        </row>
        <row r="44">
          <cell r="E44">
            <v>7925</v>
          </cell>
        </row>
        <row r="45">
          <cell r="E45">
            <v>71793</v>
          </cell>
        </row>
        <row r="46">
          <cell r="E46">
            <v>188341</v>
          </cell>
        </row>
        <row r="47">
          <cell r="E47">
            <v>0</v>
          </cell>
        </row>
        <row r="48">
          <cell r="E48">
            <v>52679</v>
          </cell>
        </row>
        <row r="49">
          <cell r="E49">
            <v>0</v>
          </cell>
        </row>
        <row r="50">
          <cell r="E50">
            <v>70395</v>
          </cell>
        </row>
        <row r="51">
          <cell r="E51">
            <v>4662</v>
          </cell>
        </row>
        <row r="52">
          <cell r="E52">
            <v>3730</v>
          </cell>
        </row>
        <row r="53">
          <cell r="E53">
            <v>23310</v>
          </cell>
        </row>
        <row r="54">
          <cell r="E54">
            <v>62469</v>
          </cell>
        </row>
        <row r="55">
          <cell r="E55">
            <v>2331</v>
          </cell>
        </row>
        <row r="56">
          <cell r="E56">
            <v>34964</v>
          </cell>
        </row>
        <row r="57">
          <cell r="E57">
            <v>0</v>
          </cell>
        </row>
        <row r="58">
          <cell r="E58">
            <v>94038</v>
          </cell>
        </row>
        <row r="59">
          <cell r="E59">
            <v>5594</v>
          </cell>
        </row>
        <row r="60">
          <cell r="E60">
            <v>45470</v>
          </cell>
        </row>
        <row r="61">
          <cell r="E61">
            <v>60605</v>
          </cell>
        </row>
        <row r="62">
          <cell r="E62">
            <v>116548</v>
          </cell>
        </row>
        <row r="63">
          <cell r="E63">
            <v>0</v>
          </cell>
        </row>
        <row r="64">
          <cell r="E64">
            <v>79718</v>
          </cell>
        </row>
        <row r="65">
          <cell r="E65">
            <v>118412</v>
          </cell>
        </row>
        <row r="66">
          <cell r="E66">
            <v>107224</v>
          </cell>
        </row>
        <row r="67">
          <cell r="E67">
            <v>125405</v>
          </cell>
        </row>
        <row r="68">
          <cell r="E68">
            <v>188807</v>
          </cell>
        </row>
        <row r="69">
          <cell r="E69">
            <v>58274</v>
          </cell>
        </row>
        <row r="70">
          <cell r="E70">
            <v>112602</v>
          </cell>
        </row>
        <row r="71">
          <cell r="E71">
            <v>27505</v>
          </cell>
        </row>
        <row r="72">
          <cell r="E72">
            <v>29836</v>
          </cell>
        </row>
        <row r="73">
          <cell r="E73">
            <v>73192</v>
          </cell>
        </row>
        <row r="74">
          <cell r="E74">
            <v>46153</v>
          </cell>
        </row>
        <row r="75">
          <cell r="E75">
            <v>3730</v>
          </cell>
        </row>
        <row r="77">
          <cell r="E77">
            <v>9790</v>
          </cell>
        </row>
        <row r="78">
          <cell r="E78">
            <v>2797</v>
          </cell>
        </row>
        <row r="79">
          <cell r="E79">
            <v>4196</v>
          </cell>
        </row>
        <row r="80">
          <cell r="E80">
            <v>198597</v>
          </cell>
        </row>
        <row r="81">
          <cell r="E81">
            <v>0</v>
          </cell>
        </row>
        <row r="82">
          <cell r="E82">
            <v>138458</v>
          </cell>
        </row>
        <row r="83">
          <cell r="E83">
            <v>49882</v>
          </cell>
        </row>
        <row r="84">
          <cell r="E84">
            <v>9790</v>
          </cell>
        </row>
        <row r="85">
          <cell r="E85">
            <v>19580</v>
          </cell>
        </row>
        <row r="86">
          <cell r="E86">
            <v>75057</v>
          </cell>
        </row>
        <row r="87">
          <cell r="E87">
            <v>6060</v>
          </cell>
        </row>
        <row r="88">
          <cell r="E88">
            <v>76921</v>
          </cell>
        </row>
        <row r="89">
          <cell r="E89">
            <v>21911</v>
          </cell>
        </row>
        <row r="90">
          <cell r="E90">
            <v>13053</v>
          </cell>
        </row>
        <row r="91">
          <cell r="E91">
            <v>122142</v>
          </cell>
        </row>
        <row r="92">
          <cell r="E92">
            <v>40092</v>
          </cell>
        </row>
        <row r="93">
          <cell r="E93">
            <v>119345</v>
          </cell>
        </row>
        <row r="94">
          <cell r="E94">
            <v>6993</v>
          </cell>
        </row>
        <row r="95">
          <cell r="E95">
            <v>107224</v>
          </cell>
        </row>
        <row r="96">
          <cell r="E96">
            <v>0</v>
          </cell>
        </row>
        <row r="97">
          <cell r="E97">
            <v>8858</v>
          </cell>
        </row>
        <row r="98">
          <cell r="E98">
            <v>44754</v>
          </cell>
        </row>
        <row r="99">
          <cell r="E99">
            <v>37761</v>
          </cell>
        </row>
        <row r="100">
          <cell r="E100">
            <v>25640</v>
          </cell>
        </row>
        <row r="101">
          <cell r="E101">
            <v>21445</v>
          </cell>
        </row>
        <row r="102">
          <cell r="E102">
            <v>0</v>
          </cell>
        </row>
        <row r="103">
          <cell r="E103">
            <v>14452</v>
          </cell>
        </row>
        <row r="104">
          <cell r="E104">
            <v>66665</v>
          </cell>
        </row>
        <row r="105">
          <cell r="E105">
            <v>6993</v>
          </cell>
        </row>
        <row r="106">
          <cell r="E106">
            <v>0</v>
          </cell>
        </row>
        <row r="107">
          <cell r="E107">
            <v>156640</v>
          </cell>
        </row>
        <row r="108">
          <cell r="E108">
            <v>466</v>
          </cell>
        </row>
        <row r="109">
          <cell r="E109">
            <v>5594</v>
          </cell>
        </row>
        <row r="110">
          <cell r="E110">
            <v>4662</v>
          </cell>
        </row>
        <row r="111">
          <cell r="E111">
            <v>24708</v>
          </cell>
        </row>
        <row r="112">
          <cell r="E112">
            <v>41025</v>
          </cell>
        </row>
        <row r="113">
          <cell r="E113">
            <v>37295</v>
          </cell>
        </row>
        <row r="114">
          <cell r="E114">
            <v>44288</v>
          </cell>
        </row>
        <row r="115">
          <cell r="E115">
            <v>53612</v>
          </cell>
        </row>
        <row r="116">
          <cell r="E116">
            <v>31701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.00390625" style="31" bestFit="1" customWidth="1"/>
    <col min="2" max="2" width="21.8515625" style="32" customWidth="1"/>
    <col min="3" max="3" width="15.28125" style="31" customWidth="1"/>
    <col min="4" max="4" width="13.57421875" style="31" customWidth="1"/>
    <col min="5" max="5" width="13.140625" style="31" customWidth="1"/>
    <col min="6" max="6" width="13.8515625" style="31" customWidth="1"/>
    <col min="7" max="8" width="12.7109375" style="31" bestFit="1" customWidth="1"/>
    <col min="9" max="10" width="9.140625" style="31" customWidth="1"/>
    <col min="11" max="11" width="10.7109375" style="31" bestFit="1" customWidth="1"/>
    <col min="12" max="16384" width="9.140625" style="31" customWidth="1"/>
  </cols>
  <sheetData>
    <row r="1" spans="1:11" s="2" customFormat="1" ht="12.75">
      <c r="A1" s="1" t="s">
        <v>0</v>
      </c>
      <c r="K1" s="3"/>
    </row>
    <row r="2" s="2" customFormat="1" ht="12.75">
      <c r="A2" s="1" t="s">
        <v>1</v>
      </c>
    </row>
    <row r="3" s="2" customFormat="1" ht="12.75">
      <c r="A3" s="1" t="s">
        <v>2</v>
      </c>
    </row>
    <row r="4" s="2" customFormat="1" ht="12.75">
      <c r="B4" s="1"/>
    </row>
    <row r="5" spans="2:11" s="2" customFormat="1" ht="12.7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</row>
    <row r="6" s="2" customFormat="1" ht="12.75">
      <c r="B6" s="1"/>
    </row>
    <row r="7" spans="2:11" s="2" customFormat="1" ht="13.5" thickBot="1">
      <c r="B7" s="1"/>
      <c r="K7" s="5" t="s">
        <v>4</v>
      </c>
    </row>
    <row r="8" spans="1:11" s="12" customFormat="1" ht="27.75" customHeight="1" thickBot="1">
      <c r="A8" s="6" t="s">
        <v>5</v>
      </c>
      <c r="B8" s="7" t="s">
        <v>6</v>
      </c>
      <c r="C8" s="8" t="s">
        <v>7</v>
      </c>
      <c r="D8" s="9"/>
      <c r="E8" s="10"/>
      <c r="F8" s="11" t="s">
        <v>8</v>
      </c>
      <c r="G8" s="9"/>
      <c r="H8" s="9"/>
      <c r="I8" s="9"/>
      <c r="J8" s="9"/>
      <c r="K8" s="10"/>
    </row>
    <row r="9" spans="1:11" s="12" customFormat="1" ht="27.75" customHeight="1" thickBot="1">
      <c r="A9" s="13"/>
      <c r="B9" s="14"/>
      <c r="C9" s="6" t="s">
        <v>9</v>
      </c>
      <c r="D9" s="15" t="s">
        <v>10</v>
      </c>
      <c r="E9" s="6" t="s">
        <v>11</v>
      </c>
      <c r="F9" s="8" t="s">
        <v>12</v>
      </c>
      <c r="G9" s="9"/>
      <c r="H9" s="10"/>
      <c r="I9" s="11" t="s">
        <v>13</v>
      </c>
      <c r="J9" s="9"/>
      <c r="K9" s="10"/>
    </row>
    <row r="10" spans="1:11" s="12" customFormat="1" ht="27.75" customHeight="1" thickBot="1">
      <c r="A10" s="16"/>
      <c r="B10" s="17"/>
      <c r="C10" s="18"/>
      <c r="D10" s="16"/>
      <c r="E10" s="18"/>
      <c r="F10" s="19" t="s">
        <v>9</v>
      </c>
      <c r="G10" s="20" t="s">
        <v>10</v>
      </c>
      <c r="H10" s="20" t="s">
        <v>14</v>
      </c>
      <c r="I10" s="19" t="s">
        <v>15</v>
      </c>
      <c r="J10" s="20" t="s">
        <v>10</v>
      </c>
      <c r="K10" s="20" t="s">
        <v>14</v>
      </c>
    </row>
    <row r="11" spans="1:11" s="22" customFormat="1" ht="12" customHeight="1" thickBot="1">
      <c r="A11" s="21">
        <v>0</v>
      </c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1" s="26" customFormat="1" ht="13.5" thickTop="1">
      <c r="A12" s="23"/>
      <c r="B12" s="24" t="s">
        <v>16</v>
      </c>
      <c r="C12" s="25">
        <f>SUM(C13:C15)</f>
        <v>1027047000.25</v>
      </c>
      <c r="D12" s="25">
        <f aca="true" t="shared" si="0" ref="D12:K12">SUM(D13:D15)</f>
        <v>58090000.17029999</v>
      </c>
      <c r="E12" s="25">
        <f t="shared" si="0"/>
        <v>1085137000.4203</v>
      </c>
      <c r="F12" s="25">
        <f t="shared" si="0"/>
        <v>1019825000.25</v>
      </c>
      <c r="G12" s="25">
        <f t="shared" si="0"/>
        <v>58090000.17029999</v>
      </c>
      <c r="H12" s="25">
        <f t="shared" si="0"/>
        <v>1077915000.4203</v>
      </c>
      <c r="I12" s="25">
        <f t="shared" si="0"/>
        <v>7222000</v>
      </c>
      <c r="J12" s="25">
        <f t="shared" si="0"/>
        <v>0</v>
      </c>
      <c r="K12" s="25">
        <f t="shared" si="0"/>
        <v>7222000</v>
      </c>
    </row>
    <row r="13" spans="1:11" s="26" customFormat="1" ht="12.75">
      <c r="A13" s="23"/>
      <c r="B13" s="27" t="s">
        <v>17</v>
      </c>
      <c r="C13" s="25">
        <f>SUM(C16:C19)</f>
        <v>535816096</v>
      </c>
      <c r="D13" s="25">
        <f aca="true" t="shared" si="1" ref="D13:K13">SUM(D16:D19)</f>
        <v>28122085.54649999</v>
      </c>
      <c r="E13" s="25">
        <f t="shared" si="1"/>
        <v>563938181.5465</v>
      </c>
      <c r="F13" s="25">
        <f t="shared" si="1"/>
        <v>533981833</v>
      </c>
      <c r="G13" s="25">
        <f t="shared" si="1"/>
        <v>28122085.54649999</v>
      </c>
      <c r="H13" s="25">
        <f t="shared" si="1"/>
        <v>562103918.5465</v>
      </c>
      <c r="I13" s="25">
        <f t="shared" si="1"/>
        <v>1834263</v>
      </c>
      <c r="J13" s="25">
        <f t="shared" si="1"/>
        <v>0</v>
      </c>
      <c r="K13" s="25">
        <f t="shared" si="1"/>
        <v>1834263</v>
      </c>
    </row>
    <row r="14" spans="1:11" s="26" customFormat="1" ht="12.75">
      <c r="A14" s="23"/>
      <c r="B14" s="27" t="s">
        <v>18</v>
      </c>
      <c r="C14" s="25">
        <f>SUM(C20:C26)</f>
        <v>114219948.74999999</v>
      </c>
      <c r="D14" s="25">
        <f aca="true" t="shared" si="2" ref="D14:K14">SUM(D20:D26)</f>
        <v>7163524.223149994</v>
      </c>
      <c r="E14" s="25">
        <f t="shared" si="2"/>
        <v>121383472.97315</v>
      </c>
      <c r="F14" s="25">
        <f t="shared" si="2"/>
        <v>113465890.74999999</v>
      </c>
      <c r="G14" s="25">
        <f t="shared" si="2"/>
        <v>7163524.223149994</v>
      </c>
      <c r="H14" s="25">
        <f t="shared" si="2"/>
        <v>120629414.97315</v>
      </c>
      <c r="I14" s="25">
        <f t="shared" si="2"/>
        <v>754058</v>
      </c>
      <c r="J14" s="25">
        <f t="shared" si="2"/>
        <v>0</v>
      </c>
      <c r="K14" s="25">
        <f t="shared" si="2"/>
        <v>754058</v>
      </c>
    </row>
    <row r="15" spans="1:11" s="26" customFormat="1" ht="12.75">
      <c r="A15" s="23"/>
      <c r="B15" s="27" t="s">
        <v>19</v>
      </c>
      <c r="C15" s="25">
        <f>SUM(C27:C117)</f>
        <v>377010955.50000006</v>
      </c>
      <c r="D15" s="25">
        <f aca="true" t="shared" si="3" ref="D15:K15">SUM(D27:D117)</f>
        <v>22804390.400650006</v>
      </c>
      <c r="E15" s="25">
        <f t="shared" si="3"/>
        <v>399815345.90065014</v>
      </c>
      <c r="F15" s="25">
        <f t="shared" si="3"/>
        <v>372377276.50000006</v>
      </c>
      <c r="G15" s="25">
        <f t="shared" si="3"/>
        <v>22804390.400650006</v>
      </c>
      <c r="H15" s="25">
        <f t="shared" si="3"/>
        <v>395181666.90065014</v>
      </c>
      <c r="I15" s="25">
        <f t="shared" si="3"/>
        <v>4633679</v>
      </c>
      <c r="J15" s="25">
        <f t="shared" si="3"/>
        <v>0</v>
      </c>
      <c r="K15" s="25">
        <f t="shared" si="3"/>
        <v>4633679</v>
      </c>
    </row>
    <row r="16" spans="1:11" s="26" customFormat="1" ht="12.75">
      <c r="A16" s="23">
        <v>1</v>
      </c>
      <c r="B16" s="28" t="s">
        <v>20</v>
      </c>
      <c r="C16" s="29">
        <f>F16+I16</f>
        <v>336281309.05</v>
      </c>
      <c r="D16" s="29">
        <f>G16+J16</f>
        <v>15570586.949999988</v>
      </c>
      <c r="E16" s="29">
        <f>H16+K16</f>
        <v>351851896</v>
      </c>
      <c r="F16" s="29">
        <f>'[1]anexa rectif oct.2004'!H16</f>
        <v>335396430.05</v>
      </c>
      <c r="G16" s="29">
        <f>H16-F16</f>
        <v>15570586.949999988</v>
      </c>
      <c r="H16" s="29">
        <f>'[1]calculat cu oct.nou'!L23</f>
        <v>350967017</v>
      </c>
      <c r="I16" s="29">
        <f>'[1]anexa initiala'!E19</f>
        <v>884879</v>
      </c>
      <c r="J16" s="29"/>
      <c r="K16" s="29">
        <f>I16+J16</f>
        <v>884879</v>
      </c>
    </row>
    <row r="17" spans="1:11" s="26" customFormat="1" ht="12.75">
      <c r="A17" s="23">
        <v>2</v>
      </c>
      <c r="B17" s="28" t="s">
        <v>21</v>
      </c>
      <c r="C17" s="29">
        <f aca="true" t="shared" si="4" ref="C17:E32">F17+I17</f>
        <v>73828042.55</v>
      </c>
      <c r="D17" s="29">
        <f t="shared" si="4"/>
        <v>4721743.67885001</v>
      </c>
      <c r="E17" s="29">
        <f t="shared" si="4"/>
        <v>78549786.22885</v>
      </c>
      <c r="F17" s="29">
        <f>'[1]anexa rectif oct.2004'!H17</f>
        <v>73430588.55</v>
      </c>
      <c r="G17" s="29">
        <f aca="true" t="shared" si="5" ref="G17:G80">H17-F17</f>
        <v>4721743.67885001</v>
      </c>
      <c r="H17" s="29">
        <f>'[1]calculat cu oct.nou'!L30</f>
        <v>78152332.22885</v>
      </c>
      <c r="I17" s="29">
        <f>'[1]anexa initiala'!E20</f>
        <v>397454</v>
      </c>
      <c r="J17" s="29"/>
      <c r="K17" s="29">
        <f aca="true" t="shared" si="6" ref="K17:K80">I17+J17</f>
        <v>397454</v>
      </c>
    </row>
    <row r="18" spans="1:11" ht="12.75">
      <c r="A18" s="23">
        <v>3</v>
      </c>
      <c r="B18" s="28" t="s">
        <v>22</v>
      </c>
      <c r="C18" s="29">
        <f t="shared" si="4"/>
        <v>74561384.95</v>
      </c>
      <c r="D18" s="29">
        <f t="shared" si="4"/>
        <v>4742225.323949993</v>
      </c>
      <c r="E18" s="29">
        <f t="shared" si="4"/>
        <v>79303610.27395</v>
      </c>
      <c r="F18" s="29">
        <f>'[1]anexa rectif oct.2004'!H18</f>
        <v>74342918.95</v>
      </c>
      <c r="G18" s="29">
        <f t="shared" si="5"/>
        <v>4742225.323949993</v>
      </c>
      <c r="H18" s="29">
        <f>'[1]calculat cu oct.nou'!L37</f>
        <v>79085144.27395</v>
      </c>
      <c r="I18" s="30">
        <f>'[1]anexa initiala'!E21</f>
        <v>218466</v>
      </c>
      <c r="J18" s="30"/>
      <c r="K18" s="29">
        <f t="shared" si="6"/>
        <v>218466</v>
      </c>
    </row>
    <row r="19" spans="1:11" ht="12.75">
      <c r="A19" s="23">
        <v>4</v>
      </c>
      <c r="B19" s="28" t="s">
        <v>23</v>
      </c>
      <c r="C19" s="29">
        <f t="shared" si="4"/>
        <v>51145359.449999996</v>
      </c>
      <c r="D19" s="29">
        <f t="shared" si="4"/>
        <v>3087529.593699999</v>
      </c>
      <c r="E19" s="29">
        <f t="shared" si="4"/>
        <v>54232889.043699995</v>
      </c>
      <c r="F19" s="29">
        <f>'[1]anexa rectif oct.2004'!H19</f>
        <v>50811895.449999996</v>
      </c>
      <c r="G19" s="29">
        <f t="shared" si="5"/>
        <v>3087529.593699999</v>
      </c>
      <c r="H19" s="29">
        <f>'[1]calculat cu oct.nou'!L43</f>
        <v>53899425.043699995</v>
      </c>
      <c r="I19" s="30">
        <f>'[1]anexa initiala'!E22</f>
        <v>333464</v>
      </c>
      <c r="J19" s="30"/>
      <c r="K19" s="29">
        <f t="shared" si="6"/>
        <v>333464</v>
      </c>
    </row>
    <row r="20" spans="1:11" ht="12.75">
      <c r="A20" s="23">
        <v>5</v>
      </c>
      <c r="B20" s="28" t="s">
        <v>24</v>
      </c>
      <c r="C20" s="29">
        <f t="shared" si="4"/>
        <v>32983130.700000003</v>
      </c>
      <c r="D20" s="29">
        <f t="shared" si="4"/>
        <v>2039235.479399994</v>
      </c>
      <c r="E20" s="29">
        <f t="shared" si="4"/>
        <v>35022366.1794</v>
      </c>
      <c r="F20" s="29">
        <f>'[1]anexa rectif oct.2004'!H20</f>
        <v>32865363.700000003</v>
      </c>
      <c r="G20" s="29">
        <f t="shared" si="5"/>
        <v>2039235.479399994</v>
      </c>
      <c r="H20" s="29">
        <f>'[1]calculat cu oct.nou'!L47</f>
        <v>34904599.1794</v>
      </c>
      <c r="I20" s="30">
        <f>'[1]anexa initiala'!E23</f>
        <v>117767</v>
      </c>
      <c r="J20" s="30"/>
      <c r="K20" s="29">
        <f t="shared" si="6"/>
        <v>117767</v>
      </c>
    </row>
    <row r="21" spans="1:11" ht="12.75">
      <c r="A21" s="23">
        <v>6</v>
      </c>
      <c r="B21" s="28" t="s">
        <v>25</v>
      </c>
      <c r="C21" s="29">
        <f t="shared" si="4"/>
        <v>19398411.55</v>
      </c>
      <c r="D21" s="29">
        <f t="shared" si="4"/>
        <v>1080271.2421499975</v>
      </c>
      <c r="E21" s="29">
        <f t="shared" si="4"/>
        <v>20478682.79215</v>
      </c>
      <c r="F21" s="29">
        <f>'[1]anexa rectif oct.2004'!H21</f>
        <v>19252141.55</v>
      </c>
      <c r="G21" s="29">
        <f t="shared" si="5"/>
        <v>1080271.2421499975</v>
      </c>
      <c r="H21" s="29">
        <f>'[1]calculat cu oct.nou'!L50</f>
        <v>20332412.79215</v>
      </c>
      <c r="I21" s="30">
        <v>146270</v>
      </c>
      <c r="J21" s="30"/>
      <c r="K21" s="29">
        <f t="shared" si="6"/>
        <v>146270</v>
      </c>
    </row>
    <row r="22" spans="1:11" ht="12.75">
      <c r="A22" s="23">
        <v>7</v>
      </c>
      <c r="B22" s="28" t="s">
        <v>26</v>
      </c>
      <c r="C22" s="29">
        <f t="shared" si="4"/>
        <v>18271135.6</v>
      </c>
      <c r="D22" s="29">
        <f t="shared" si="4"/>
        <v>1261551.885949999</v>
      </c>
      <c r="E22" s="29">
        <f t="shared" si="4"/>
        <v>19532687.48595</v>
      </c>
      <c r="F22" s="29">
        <f>'[1]anexa rectif oct.2004'!H22</f>
        <v>18101024.6</v>
      </c>
      <c r="G22" s="29">
        <f t="shared" si="5"/>
        <v>1261551.885949999</v>
      </c>
      <c r="H22" s="29">
        <f>'[1]calculat cu oct.nou'!L53</f>
        <v>19362576.48595</v>
      </c>
      <c r="I22" s="30">
        <f>'[1]anexa initiala'!E25</f>
        <v>170111</v>
      </c>
      <c r="J22" s="30"/>
      <c r="K22" s="29">
        <f t="shared" si="6"/>
        <v>170111</v>
      </c>
    </row>
    <row r="23" spans="1:11" ht="12.75">
      <c r="A23" s="23">
        <v>8</v>
      </c>
      <c r="B23" s="28" t="s">
        <v>27</v>
      </c>
      <c r="C23" s="29">
        <f t="shared" si="4"/>
        <v>12896277.6</v>
      </c>
      <c r="D23" s="29">
        <f t="shared" si="4"/>
        <v>895103.433550002</v>
      </c>
      <c r="E23" s="29">
        <f t="shared" si="4"/>
        <v>13791381.033550002</v>
      </c>
      <c r="F23" s="29">
        <f>'[1]anexa rectif oct.2004'!H23</f>
        <v>12884288.6</v>
      </c>
      <c r="G23" s="29">
        <f t="shared" si="5"/>
        <v>895103.433550002</v>
      </c>
      <c r="H23" s="29">
        <f>'[1]calculat cu oct.nou'!L56</f>
        <v>13779392.033550002</v>
      </c>
      <c r="I23" s="30">
        <f>'[1]anexa initiala'!E26</f>
        <v>11989</v>
      </c>
      <c r="J23" s="30"/>
      <c r="K23" s="29">
        <f t="shared" si="6"/>
        <v>11989</v>
      </c>
    </row>
    <row r="24" spans="1:11" ht="12.75">
      <c r="A24" s="23">
        <v>9</v>
      </c>
      <c r="B24" s="28" t="s">
        <v>28</v>
      </c>
      <c r="C24" s="29">
        <f t="shared" si="4"/>
        <v>11577613.45</v>
      </c>
      <c r="D24" s="29">
        <f t="shared" si="4"/>
        <v>705466.1595500018</v>
      </c>
      <c r="E24" s="29">
        <f t="shared" si="4"/>
        <v>12283079.609550001</v>
      </c>
      <c r="F24" s="29">
        <f>'[1]anexa rectif oct.2004'!H24</f>
        <v>11552787.45</v>
      </c>
      <c r="G24" s="29">
        <f t="shared" si="5"/>
        <v>705466.1595500018</v>
      </c>
      <c r="H24" s="29">
        <f>'[1]calculat cu oct.nou'!L57</f>
        <v>12258253.609550001</v>
      </c>
      <c r="I24" s="30">
        <f>'[1]anexa initiala'!E27</f>
        <v>24826</v>
      </c>
      <c r="J24" s="30"/>
      <c r="K24" s="29">
        <f t="shared" si="6"/>
        <v>24826</v>
      </c>
    </row>
    <row r="25" spans="1:11" ht="12.75">
      <c r="A25" s="23">
        <v>10</v>
      </c>
      <c r="B25" s="28" t="s">
        <v>29</v>
      </c>
      <c r="C25" s="29">
        <f t="shared" si="4"/>
        <v>11728499.399999999</v>
      </c>
      <c r="D25" s="29">
        <f t="shared" si="4"/>
        <v>733777.2820999995</v>
      </c>
      <c r="E25" s="29">
        <f t="shared" si="4"/>
        <v>12462276.682099998</v>
      </c>
      <c r="F25" s="29">
        <f>'[1]anexa rectif oct.2004'!H25</f>
        <v>11602044.399999999</v>
      </c>
      <c r="G25" s="29">
        <f t="shared" si="5"/>
        <v>733777.2820999995</v>
      </c>
      <c r="H25" s="29">
        <f>'[1]calculat cu oct.nou'!L58</f>
        <v>12335821.682099998</v>
      </c>
      <c r="I25" s="30">
        <f>'[1]anexa initiala'!E28</f>
        <v>126455</v>
      </c>
      <c r="J25" s="30"/>
      <c r="K25" s="29">
        <f t="shared" si="6"/>
        <v>126455</v>
      </c>
    </row>
    <row r="26" spans="1:11" ht="12.75">
      <c r="A26" s="23">
        <v>11</v>
      </c>
      <c r="B26" s="28" t="s">
        <v>30</v>
      </c>
      <c r="C26" s="29">
        <f t="shared" si="4"/>
        <v>7364880.449999999</v>
      </c>
      <c r="D26" s="29">
        <f t="shared" si="4"/>
        <v>448118.7404500004</v>
      </c>
      <c r="E26" s="29">
        <f t="shared" si="4"/>
        <v>7812999.19045</v>
      </c>
      <c r="F26" s="29">
        <f>'[1]anexa rectif oct.2004'!H26</f>
        <v>7208240.449999999</v>
      </c>
      <c r="G26" s="29">
        <f t="shared" si="5"/>
        <v>448118.7404500004</v>
      </c>
      <c r="H26" s="29">
        <f>'[1]calculat cu oct.nou'!L59</f>
        <v>7656359.19045</v>
      </c>
      <c r="I26" s="30">
        <f>'[1]anexa initiala'!E107</f>
        <v>156640</v>
      </c>
      <c r="J26" s="30"/>
      <c r="K26" s="29">
        <f t="shared" si="6"/>
        <v>156640</v>
      </c>
    </row>
    <row r="27" spans="1:11" ht="12.75">
      <c r="A27" s="23">
        <v>12</v>
      </c>
      <c r="B27" s="28" t="s">
        <v>31</v>
      </c>
      <c r="C27" s="29">
        <f t="shared" si="4"/>
        <v>6543137.4</v>
      </c>
      <c r="D27" s="29">
        <f t="shared" si="4"/>
        <v>399502.0920999991</v>
      </c>
      <c r="E27" s="29">
        <f t="shared" si="4"/>
        <v>6942639.492099999</v>
      </c>
      <c r="F27" s="29">
        <f>'[1]anexa rectif oct.2004'!H27</f>
        <v>6523091.4</v>
      </c>
      <c r="G27" s="29">
        <f t="shared" si="5"/>
        <v>399502.0920999991</v>
      </c>
      <c r="H27" s="29">
        <f>'[1]calculat cu oct.nou'!L60</f>
        <v>6922593.492099999</v>
      </c>
      <c r="I27" s="30">
        <f>'[1]anexa initiala'!E29</f>
        <v>20046</v>
      </c>
      <c r="J27" s="30"/>
      <c r="K27" s="29">
        <f t="shared" si="6"/>
        <v>20046</v>
      </c>
    </row>
    <row r="28" spans="1:11" ht="12.75">
      <c r="A28" s="23">
        <v>13</v>
      </c>
      <c r="B28" s="28" t="s">
        <v>32</v>
      </c>
      <c r="C28" s="29">
        <f t="shared" si="4"/>
        <v>8716365.35</v>
      </c>
      <c r="D28" s="29">
        <f t="shared" si="4"/>
        <v>511363.8939500004</v>
      </c>
      <c r="E28" s="29">
        <f t="shared" si="4"/>
        <v>9227729.24395</v>
      </c>
      <c r="F28" s="29">
        <f>'[1]anexa rectif oct.2004'!H28</f>
        <v>8592358.35</v>
      </c>
      <c r="G28" s="29">
        <f t="shared" si="5"/>
        <v>511363.8939500004</v>
      </c>
      <c r="H28" s="29">
        <f>'[1]calculat cu oct.nou'!L61</f>
        <v>9103722.24395</v>
      </c>
      <c r="I28" s="30">
        <f>'[1]anexa initiala'!E30</f>
        <v>124007</v>
      </c>
      <c r="J28" s="30"/>
      <c r="K28" s="29">
        <f t="shared" si="6"/>
        <v>124007</v>
      </c>
    </row>
    <row r="29" spans="1:11" ht="12.75">
      <c r="A29" s="23">
        <v>14</v>
      </c>
      <c r="B29" s="28" t="s">
        <v>33</v>
      </c>
      <c r="C29" s="29">
        <f t="shared" si="4"/>
        <v>6627326.699999999</v>
      </c>
      <c r="D29" s="29">
        <f t="shared" si="4"/>
        <v>359604.31925000064</v>
      </c>
      <c r="E29" s="29">
        <f t="shared" si="4"/>
        <v>6986931.01925</v>
      </c>
      <c r="F29" s="29">
        <f>'[1]anexa rectif oct.2004'!H29</f>
        <v>6496793.699999999</v>
      </c>
      <c r="G29" s="29">
        <f t="shared" si="5"/>
        <v>359604.31925000064</v>
      </c>
      <c r="H29" s="29">
        <f>'[1]calculat cu oct.nou'!L62</f>
        <v>6856398.01925</v>
      </c>
      <c r="I29" s="30">
        <f>'[1]anexa initiala'!E31</f>
        <v>130533</v>
      </c>
      <c r="J29" s="30"/>
      <c r="K29" s="29">
        <f t="shared" si="6"/>
        <v>130533</v>
      </c>
    </row>
    <row r="30" spans="1:11" ht="12.75">
      <c r="A30" s="23">
        <v>15</v>
      </c>
      <c r="B30" s="28" t="s">
        <v>34</v>
      </c>
      <c r="C30" s="29">
        <f t="shared" si="4"/>
        <v>4080903</v>
      </c>
      <c r="D30" s="29">
        <f t="shared" si="4"/>
        <v>265833.6610000003</v>
      </c>
      <c r="E30" s="29">
        <f t="shared" si="4"/>
        <v>4346736.661</v>
      </c>
      <c r="F30" s="29">
        <f>'[1]anexa rectif oct.2004'!H30</f>
        <v>4043608</v>
      </c>
      <c r="G30" s="29">
        <f t="shared" si="5"/>
        <v>265833.6610000003</v>
      </c>
      <c r="H30" s="29">
        <f>'[1]calculat cu oct.nou'!L63</f>
        <v>4309441.661</v>
      </c>
      <c r="I30" s="30">
        <f>'[1]anexa initiala'!E32</f>
        <v>37295</v>
      </c>
      <c r="J30" s="30"/>
      <c r="K30" s="29">
        <f t="shared" si="6"/>
        <v>37295</v>
      </c>
    </row>
    <row r="31" spans="1:11" ht="12.75">
      <c r="A31" s="23">
        <v>16</v>
      </c>
      <c r="B31" s="28" t="s">
        <v>35</v>
      </c>
      <c r="C31" s="29">
        <f t="shared" si="4"/>
        <v>3708606.2</v>
      </c>
      <c r="D31" s="29">
        <f t="shared" si="4"/>
        <v>203698.7788499999</v>
      </c>
      <c r="E31" s="29">
        <f t="shared" si="4"/>
        <v>3912304.97885</v>
      </c>
      <c r="F31" s="29">
        <f>'[1]anexa rectif oct.2004'!H31</f>
        <v>3584133.2</v>
      </c>
      <c r="G31" s="29">
        <f t="shared" si="5"/>
        <v>203698.7788499999</v>
      </c>
      <c r="H31" s="29">
        <f>'[1]calculat cu oct.nou'!L64</f>
        <v>3787831.97885</v>
      </c>
      <c r="I31" s="30">
        <f>'[1]anexa initiala'!E33</f>
        <v>124473</v>
      </c>
      <c r="J31" s="30"/>
      <c r="K31" s="29">
        <f t="shared" si="6"/>
        <v>124473</v>
      </c>
    </row>
    <row r="32" spans="1:11" ht="12.75">
      <c r="A32" s="23">
        <v>17</v>
      </c>
      <c r="B32" s="28" t="s">
        <v>36</v>
      </c>
      <c r="C32" s="29">
        <f t="shared" si="4"/>
        <v>2797742.2</v>
      </c>
      <c r="D32" s="29">
        <f t="shared" si="4"/>
        <v>169622.9959999998</v>
      </c>
      <c r="E32" s="29">
        <f t="shared" si="4"/>
        <v>2967365.196</v>
      </c>
      <c r="F32" s="29">
        <f>'[1]anexa rectif oct.2004'!H32</f>
        <v>2755785.2</v>
      </c>
      <c r="G32" s="29">
        <f t="shared" si="5"/>
        <v>169622.9959999998</v>
      </c>
      <c r="H32" s="29">
        <f>'[1]calculat cu oct.nou'!L65</f>
        <v>2925408.196</v>
      </c>
      <c r="I32" s="30">
        <f>'[1]anexa initiala'!E34</f>
        <v>41957</v>
      </c>
      <c r="J32" s="30"/>
      <c r="K32" s="29">
        <f t="shared" si="6"/>
        <v>41957</v>
      </c>
    </row>
    <row r="33" spans="1:11" ht="12.75">
      <c r="A33" s="23">
        <v>18</v>
      </c>
      <c r="B33" s="28" t="s">
        <v>37</v>
      </c>
      <c r="C33" s="29">
        <f aca="true" t="shared" si="7" ref="C33:E96">F33+I33</f>
        <v>7210636</v>
      </c>
      <c r="D33" s="29">
        <f t="shared" si="7"/>
        <v>500660.7628000006</v>
      </c>
      <c r="E33" s="29">
        <f t="shared" si="7"/>
        <v>7711296.762800001</v>
      </c>
      <c r="F33" s="29">
        <f>'[1]anexa rectif oct.2004'!H33</f>
        <v>6998986</v>
      </c>
      <c r="G33" s="29">
        <f t="shared" si="5"/>
        <v>500660.7628000006</v>
      </c>
      <c r="H33" s="29">
        <f>'[1]calculat cu oct.nou'!L66</f>
        <v>7499646.762800001</v>
      </c>
      <c r="I33" s="30">
        <f>'[1]anexa initiala'!E35</f>
        <v>211650</v>
      </c>
      <c r="J33" s="30"/>
      <c r="K33" s="29">
        <f t="shared" si="6"/>
        <v>211650</v>
      </c>
    </row>
    <row r="34" spans="1:11" ht="12.75">
      <c r="A34" s="23">
        <v>19</v>
      </c>
      <c r="B34" s="28" t="s">
        <v>38</v>
      </c>
      <c r="C34" s="29">
        <f t="shared" si="7"/>
        <v>9045643</v>
      </c>
      <c r="D34" s="29">
        <f t="shared" si="7"/>
        <v>547762.4576000012</v>
      </c>
      <c r="E34" s="29">
        <f t="shared" si="7"/>
        <v>9593405.457600001</v>
      </c>
      <c r="F34" s="29">
        <f>'[1]anexa rectif oct.2004'!H34</f>
        <v>8975931</v>
      </c>
      <c r="G34" s="29">
        <f t="shared" si="5"/>
        <v>547762.4576000012</v>
      </c>
      <c r="H34" s="29">
        <f>'[1]calculat cu oct.nou'!L67</f>
        <v>9523693.457600001</v>
      </c>
      <c r="I34" s="30">
        <f>'[1]anexa initiala'!E36</f>
        <v>69712</v>
      </c>
      <c r="J34" s="30"/>
      <c r="K34" s="29">
        <f t="shared" si="6"/>
        <v>69712</v>
      </c>
    </row>
    <row r="35" spans="1:11" ht="12.75">
      <c r="A35" s="23">
        <v>20</v>
      </c>
      <c r="B35" s="28" t="s">
        <v>39</v>
      </c>
      <c r="C35" s="29">
        <f t="shared" si="7"/>
        <v>5944400.9</v>
      </c>
      <c r="D35" s="29">
        <f t="shared" si="7"/>
        <v>264097.14749999996</v>
      </c>
      <c r="E35" s="29">
        <f t="shared" si="7"/>
        <v>6208498.0475</v>
      </c>
      <c r="F35" s="29">
        <f>'[1]anexa rectif oct.2004'!H35</f>
        <v>5833447.9</v>
      </c>
      <c r="G35" s="29">
        <f t="shared" si="5"/>
        <v>264097.14749999996</v>
      </c>
      <c r="H35" s="29">
        <f>'[1]calculat cu oct.nou'!L68</f>
        <v>6097545.0475</v>
      </c>
      <c r="I35" s="30">
        <f>'[1]anexa initiala'!E37</f>
        <v>110953</v>
      </c>
      <c r="J35" s="30"/>
      <c r="K35" s="29">
        <f t="shared" si="6"/>
        <v>110953</v>
      </c>
    </row>
    <row r="36" spans="1:11" ht="12.75">
      <c r="A36" s="23">
        <v>21</v>
      </c>
      <c r="B36" s="28" t="s">
        <v>40</v>
      </c>
      <c r="C36" s="29">
        <f t="shared" si="7"/>
        <v>4396847.3</v>
      </c>
      <c r="D36" s="29">
        <f t="shared" si="7"/>
        <v>257615.91760000028</v>
      </c>
      <c r="E36" s="29">
        <f t="shared" si="7"/>
        <v>4654463.2176</v>
      </c>
      <c r="F36" s="29">
        <f>'[1]anexa rectif oct.2004'!H36</f>
        <v>4289157.3</v>
      </c>
      <c r="G36" s="29">
        <f t="shared" si="5"/>
        <v>257615.91760000028</v>
      </c>
      <c r="H36" s="29">
        <f>'[1]calculat cu oct.nou'!L69</f>
        <v>4546773.2176</v>
      </c>
      <c r="I36" s="30">
        <f>'[1]anexa initiala'!E38</f>
        <v>107690</v>
      </c>
      <c r="J36" s="30"/>
      <c r="K36" s="29">
        <f t="shared" si="6"/>
        <v>107690</v>
      </c>
    </row>
    <row r="37" spans="1:11" ht="12.75">
      <c r="A37" s="23">
        <v>22</v>
      </c>
      <c r="B37" s="28" t="s">
        <v>41</v>
      </c>
      <c r="C37" s="29">
        <f t="shared" si="7"/>
        <v>962150.5</v>
      </c>
      <c r="D37" s="29">
        <f t="shared" si="7"/>
        <v>66328.78710000007</v>
      </c>
      <c r="E37" s="29">
        <f t="shared" si="7"/>
        <v>1028479.2871000001</v>
      </c>
      <c r="F37" s="29">
        <f>'[1]anexa rectif oct.2004'!H37</f>
        <v>940239.5</v>
      </c>
      <c r="G37" s="29">
        <f t="shared" si="5"/>
        <v>66328.78710000007</v>
      </c>
      <c r="H37" s="29">
        <f>'[1]calculat cu oct.nou'!L70</f>
        <v>1006568.2871000001</v>
      </c>
      <c r="I37" s="30">
        <f>'[1]anexa initiala'!E39</f>
        <v>21911</v>
      </c>
      <c r="J37" s="30"/>
      <c r="K37" s="29">
        <f t="shared" si="6"/>
        <v>21911</v>
      </c>
    </row>
    <row r="38" spans="1:11" ht="12.75">
      <c r="A38" s="23">
        <v>23</v>
      </c>
      <c r="B38" s="28" t="s">
        <v>42</v>
      </c>
      <c r="C38" s="29">
        <f t="shared" si="7"/>
        <v>5884962.199999999</v>
      </c>
      <c r="D38" s="29">
        <f t="shared" si="7"/>
        <v>344335.6982500013</v>
      </c>
      <c r="E38" s="29">
        <f t="shared" si="7"/>
        <v>6229297.898250001</v>
      </c>
      <c r="F38" s="29">
        <f>'[1]anexa rectif oct.2004'!H38</f>
        <v>5721795.199999999</v>
      </c>
      <c r="G38" s="29">
        <f t="shared" si="5"/>
        <v>344335.6982500013</v>
      </c>
      <c r="H38" s="29">
        <f>'[1]calculat cu oct.nou'!L71</f>
        <v>6066130.898250001</v>
      </c>
      <c r="I38" s="30">
        <f>'[1]anexa initiala'!E40</f>
        <v>163167</v>
      </c>
      <c r="J38" s="30"/>
      <c r="K38" s="29">
        <f t="shared" si="6"/>
        <v>163167</v>
      </c>
    </row>
    <row r="39" spans="1:11" ht="12.75">
      <c r="A39" s="23">
        <v>24</v>
      </c>
      <c r="B39" s="28" t="s">
        <v>43</v>
      </c>
      <c r="C39" s="29">
        <f t="shared" si="7"/>
        <v>3273806.3</v>
      </c>
      <c r="D39" s="29">
        <f t="shared" si="7"/>
        <v>196535.17244999995</v>
      </c>
      <c r="E39" s="29">
        <f t="shared" si="7"/>
        <v>3470341.47245</v>
      </c>
      <c r="F39" s="29">
        <f>'[1]anexa rectif oct.2004'!H39</f>
        <v>3247699.3</v>
      </c>
      <c r="G39" s="29">
        <f t="shared" si="5"/>
        <v>196535.17244999995</v>
      </c>
      <c r="H39" s="29">
        <f>'[1]calculat cu oct.nou'!L72</f>
        <v>3444234.47245</v>
      </c>
      <c r="I39" s="30">
        <f>'[1]anexa initiala'!E41</f>
        <v>26107</v>
      </c>
      <c r="J39" s="30"/>
      <c r="K39" s="29">
        <f t="shared" si="6"/>
        <v>26107</v>
      </c>
    </row>
    <row r="40" spans="1:11" ht="12.75">
      <c r="A40" s="23">
        <v>25</v>
      </c>
      <c r="B40" s="28" t="s">
        <v>44</v>
      </c>
      <c r="C40" s="29">
        <f t="shared" si="7"/>
        <v>778588.1000000001</v>
      </c>
      <c r="D40" s="29">
        <f t="shared" si="7"/>
        <v>99501.05064999987</v>
      </c>
      <c r="E40" s="29">
        <f t="shared" si="7"/>
        <v>878089.15065</v>
      </c>
      <c r="F40" s="29">
        <f>'[1]anexa rectif oct.2004'!H40</f>
        <v>778588.1000000001</v>
      </c>
      <c r="G40" s="29">
        <f t="shared" si="5"/>
        <v>99501.05064999987</v>
      </c>
      <c r="H40" s="29">
        <f>'[1]calculat cu oct.nou'!L73</f>
        <v>878089.15065</v>
      </c>
      <c r="I40" s="30">
        <v>0</v>
      </c>
      <c r="J40" s="30"/>
      <c r="K40" s="29">
        <f t="shared" si="6"/>
        <v>0</v>
      </c>
    </row>
    <row r="41" spans="1:11" ht="12.75">
      <c r="A41" s="23">
        <v>26</v>
      </c>
      <c r="B41" s="28" t="s">
        <v>45</v>
      </c>
      <c r="C41" s="29">
        <f t="shared" si="7"/>
        <v>1798105.25</v>
      </c>
      <c r="D41" s="29">
        <f t="shared" si="7"/>
        <v>112221.1538999998</v>
      </c>
      <c r="E41" s="29">
        <f t="shared" si="7"/>
        <v>1910326.4038999998</v>
      </c>
      <c r="F41" s="29">
        <f>'[1]anexa rectif oct.2004'!H41</f>
        <v>1785984.25</v>
      </c>
      <c r="G41" s="29">
        <f t="shared" si="5"/>
        <v>112221.1538999998</v>
      </c>
      <c r="H41" s="29">
        <f>'[1]calculat cu oct.nou'!L74</f>
        <v>1898205.4038999998</v>
      </c>
      <c r="I41" s="30">
        <f>'[1]anexa initiala'!E42</f>
        <v>12121</v>
      </c>
      <c r="J41" s="30"/>
      <c r="K41" s="29">
        <f t="shared" si="6"/>
        <v>12121</v>
      </c>
    </row>
    <row r="42" spans="1:11" ht="12.75">
      <c r="A42" s="23">
        <v>27</v>
      </c>
      <c r="B42" s="28" t="s">
        <v>46</v>
      </c>
      <c r="C42" s="29">
        <f t="shared" si="7"/>
        <v>2541575.1500000004</v>
      </c>
      <c r="D42" s="29">
        <f t="shared" si="7"/>
        <v>216768.9475999996</v>
      </c>
      <c r="E42" s="29">
        <f t="shared" si="7"/>
        <v>2758344.0976</v>
      </c>
      <c r="F42" s="29">
        <f>'[1]anexa rectif oct.2004'!H42</f>
        <v>2521063.1500000004</v>
      </c>
      <c r="G42" s="29">
        <f t="shared" si="5"/>
        <v>216768.9475999996</v>
      </c>
      <c r="H42" s="29">
        <f>'[1]calculat cu oct.nou'!L75</f>
        <v>2737832.0976</v>
      </c>
      <c r="I42" s="30">
        <f>'[1]anexa initiala'!E43</f>
        <v>20512</v>
      </c>
      <c r="J42" s="30"/>
      <c r="K42" s="29">
        <f t="shared" si="6"/>
        <v>20512</v>
      </c>
    </row>
    <row r="43" spans="1:11" ht="12.75">
      <c r="A43" s="23">
        <v>28</v>
      </c>
      <c r="B43" s="28" t="s">
        <v>47</v>
      </c>
      <c r="C43" s="29">
        <f t="shared" si="7"/>
        <v>3265036.9000000004</v>
      </c>
      <c r="D43" s="29">
        <f t="shared" si="7"/>
        <v>205106.17724999972</v>
      </c>
      <c r="E43" s="29">
        <f t="shared" si="7"/>
        <v>3470143.07725</v>
      </c>
      <c r="F43" s="29">
        <f>'[1]anexa rectif oct.2004'!H43</f>
        <v>3257111.9000000004</v>
      </c>
      <c r="G43" s="29">
        <f t="shared" si="5"/>
        <v>205106.17724999972</v>
      </c>
      <c r="H43" s="29">
        <f>'[1]calculat cu oct.nou'!L76</f>
        <v>3462218.07725</v>
      </c>
      <c r="I43" s="30">
        <f>'[1]anexa initiala'!E44</f>
        <v>7925</v>
      </c>
      <c r="J43" s="30"/>
      <c r="K43" s="29">
        <f t="shared" si="6"/>
        <v>7925</v>
      </c>
    </row>
    <row r="44" spans="1:11" ht="12.75">
      <c r="A44" s="23">
        <v>29</v>
      </c>
      <c r="B44" s="28" t="s">
        <v>48</v>
      </c>
      <c r="C44" s="29">
        <f t="shared" si="7"/>
        <v>5787167</v>
      </c>
      <c r="D44" s="29">
        <f t="shared" si="7"/>
        <v>374013.36480000056</v>
      </c>
      <c r="E44" s="29">
        <f t="shared" si="7"/>
        <v>6161180.364800001</v>
      </c>
      <c r="F44" s="29">
        <f>'[1]anexa rectif oct.2004'!H44</f>
        <v>5715374</v>
      </c>
      <c r="G44" s="29">
        <f t="shared" si="5"/>
        <v>374013.36480000056</v>
      </c>
      <c r="H44" s="29">
        <f>'[1]calculat cu oct.nou'!L77</f>
        <v>6089387.364800001</v>
      </c>
      <c r="I44" s="30">
        <f>'[1]anexa initiala'!E45</f>
        <v>71793</v>
      </c>
      <c r="J44" s="30"/>
      <c r="K44" s="29">
        <f t="shared" si="6"/>
        <v>71793</v>
      </c>
    </row>
    <row r="45" spans="1:11" ht="12.75">
      <c r="A45" s="23">
        <v>30</v>
      </c>
      <c r="B45" s="28" t="s">
        <v>49</v>
      </c>
      <c r="C45" s="29">
        <f t="shared" si="7"/>
        <v>8480057</v>
      </c>
      <c r="D45" s="29">
        <f t="shared" si="7"/>
        <v>526279.6422000006</v>
      </c>
      <c r="E45" s="29">
        <f t="shared" si="7"/>
        <v>9006336.6422</v>
      </c>
      <c r="F45" s="29">
        <f>'[1]anexa rectif oct.2004'!H45</f>
        <v>8291716</v>
      </c>
      <c r="G45" s="29">
        <f t="shared" si="5"/>
        <v>526279.6422000006</v>
      </c>
      <c r="H45" s="29">
        <f>'[1]calculat cu oct.nou'!L78</f>
        <v>8817995.6422</v>
      </c>
      <c r="I45" s="30">
        <f>'[1]anexa initiala'!E46</f>
        <v>188341</v>
      </c>
      <c r="J45" s="30"/>
      <c r="K45" s="29">
        <f t="shared" si="6"/>
        <v>188341</v>
      </c>
    </row>
    <row r="46" spans="1:11" ht="12.75">
      <c r="A46" s="23">
        <v>31</v>
      </c>
      <c r="B46" s="28" t="s">
        <v>50</v>
      </c>
      <c r="C46" s="29">
        <f t="shared" si="7"/>
        <v>4518448.15</v>
      </c>
      <c r="D46" s="29">
        <f t="shared" si="7"/>
        <v>225625.43994999956</v>
      </c>
      <c r="E46" s="29">
        <f t="shared" si="7"/>
        <v>4744073.58995</v>
      </c>
      <c r="F46" s="29">
        <f>'[1]anexa rectif oct.2004'!H46</f>
        <v>4518448.15</v>
      </c>
      <c r="G46" s="29">
        <f t="shared" si="5"/>
        <v>225625.43994999956</v>
      </c>
      <c r="H46" s="29">
        <f>'[1]calculat cu oct.nou'!L79</f>
        <v>4744073.58995</v>
      </c>
      <c r="I46" s="30">
        <f>'[1]anexa initiala'!E47</f>
        <v>0</v>
      </c>
      <c r="J46" s="30"/>
      <c r="K46" s="29">
        <f t="shared" si="6"/>
        <v>0</v>
      </c>
    </row>
    <row r="47" spans="1:11" ht="12.75">
      <c r="A47" s="23">
        <v>32</v>
      </c>
      <c r="B47" s="28" t="s">
        <v>51</v>
      </c>
      <c r="C47" s="29">
        <f t="shared" si="7"/>
        <v>1292269.3</v>
      </c>
      <c r="D47" s="29">
        <f t="shared" si="7"/>
        <v>73843.17375000007</v>
      </c>
      <c r="E47" s="29">
        <f t="shared" si="7"/>
        <v>1366112.4737500001</v>
      </c>
      <c r="F47" s="29">
        <f>'[1]anexa rectif oct.2004'!H47</f>
        <v>1239590.3</v>
      </c>
      <c r="G47" s="29">
        <f t="shared" si="5"/>
        <v>73843.17375000007</v>
      </c>
      <c r="H47" s="29">
        <f>'[1]calculat cu oct.nou'!L80</f>
        <v>1313433.4737500001</v>
      </c>
      <c r="I47" s="30">
        <f>'[1]anexa initiala'!E48</f>
        <v>52679</v>
      </c>
      <c r="J47" s="30"/>
      <c r="K47" s="29">
        <f t="shared" si="6"/>
        <v>52679</v>
      </c>
    </row>
    <row r="48" spans="1:11" ht="12.75">
      <c r="A48" s="23">
        <v>33</v>
      </c>
      <c r="B48" s="28" t="s">
        <v>52</v>
      </c>
      <c r="C48" s="29">
        <f t="shared" si="7"/>
        <v>2413322.25</v>
      </c>
      <c r="D48" s="29">
        <f t="shared" si="7"/>
        <v>143863.95385000017</v>
      </c>
      <c r="E48" s="29">
        <f t="shared" si="7"/>
        <v>2557186.20385</v>
      </c>
      <c r="F48" s="29">
        <f>'[1]anexa rectif oct.2004'!H48</f>
        <v>2413322.25</v>
      </c>
      <c r="G48" s="29">
        <f t="shared" si="5"/>
        <v>143863.95385000017</v>
      </c>
      <c r="H48" s="29">
        <f>'[1]calculat cu oct.nou'!L81</f>
        <v>2557186.20385</v>
      </c>
      <c r="I48" s="30">
        <f>'[1]anexa initiala'!E49</f>
        <v>0</v>
      </c>
      <c r="J48" s="30"/>
      <c r="K48" s="29">
        <f t="shared" si="6"/>
        <v>0</v>
      </c>
    </row>
    <row r="49" spans="1:11" ht="12.75">
      <c r="A49" s="23">
        <v>34</v>
      </c>
      <c r="B49" s="28" t="s">
        <v>53</v>
      </c>
      <c r="C49" s="29">
        <f t="shared" si="7"/>
        <v>2608300.55</v>
      </c>
      <c r="D49" s="29">
        <f t="shared" si="7"/>
        <v>161273.1505</v>
      </c>
      <c r="E49" s="29">
        <f t="shared" si="7"/>
        <v>2769573.7005</v>
      </c>
      <c r="F49" s="29">
        <f>'[1]anexa rectif oct.2004'!H49</f>
        <v>2537905.55</v>
      </c>
      <c r="G49" s="29">
        <f t="shared" si="5"/>
        <v>161273.1505</v>
      </c>
      <c r="H49" s="29">
        <f>'[1]calculat cu oct.nou'!L82</f>
        <v>2699178.7005</v>
      </c>
      <c r="I49" s="30">
        <f>'[1]anexa initiala'!E50</f>
        <v>70395</v>
      </c>
      <c r="J49" s="30"/>
      <c r="K49" s="29">
        <f t="shared" si="6"/>
        <v>70395</v>
      </c>
    </row>
    <row r="50" spans="1:11" ht="12.75">
      <c r="A50" s="23">
        <v>35</v>
      </c>
      <c r="B50" s="28" t="s">
        <v>54</v>
      </c>
      <c r="C50" s="29">
        <f t="shared" si="7"/>
        <v>1070856.15</v>
      </c>
      <c r="D50" s="29">
        <f t="shared" si="7"/>
        <v>116281.28420000011</v>
      </c>
      <c r="E50" s="29">
        <f t="shared" si="7"/>
        <v>1187137.4342</v>
      </c>
      <c r="F50" s="29">
        <f>'[1]anexa rectif oct.2004'!H50</f>
        <v>1051841.15</v>
      </c>
      <c r="G50" s="29">
        <f t="shared" si="5"/>
        <v>116281.28420000011</v>
      </c>
      <c r="H50" s="29">
        <f>'[1]calculat cu oct.nou'!L83</f>
        <v>1168122.4342</v>
      </c>
      <c r="I50" s="30">
        <v>19015</v>
      </c>
      <c r="J50" s="30"/>
      <c r="K50" s="29">
        <f t="shared" si="6"/>
        <v>19015</v>
      </c>
    </row>
    <row r="51" spans="1:11" ht="12.75">
      <c r="A51" s="23">
        <v>36</v>
      </c>
      <c r="B51" s="28" t="s">
        <v>55</v>
      </c>
      <c r="C51" s="29">
        <f t="shared" si="7"/>
        <v>1187109.15</v>
      </c>
      <c r="D51" s="29">
        <f t="shared" si="7"/>
        <v>75860.96184999985</v>
      </c>
      <c r="E51" s="29">
        <f t="shared" si="7"/>
        <v>1262970.1118499998</v>
      </c>
      <c r="F51" s="29">
        <f>'[1]anexa rectif oct.2004'!H51</f>
        <v>1182447.15</v>
      </c>
      <c r="G51" s="29">
        <f t="shared" si="5"/>
        <v>75860.96184999985</v>
      </c>
      <c r="H51" s="29">
        <f>'[1]calculat cu oct.nou'!L84</f>
        <v>1258308.1118499998</v>
      </c>
      <c r="I51" s="30">
        <f>'[1]anexa initiala'!E51</f>
        <v>4662</v>
      </c>
      <c r="J51" s="30"/>
      <c r="K51" s="29">
        <f t="shared" si="6"/>
        <v>4662</v>
      </c>
    </row>
    <row r="52" spans="1:11" ht="12.75">
      <c r="A52" s="23">
        <v>37</v>
      </c>
      <c r="B52" s="28" t="s">
        <v>56</v>
      </c>
      <c r="C52" s="29">
        <f t="shared" si="7"/>
        <v>4151231.55</v>
      </c>
      <c r="D52" s="29">
        <f t="shared" si="7"/>
        <v>234522.06909999996</v>
      </c>
      <c r="E52" s="29">
        <f t="shared" si="7"/>
        <v>4385753.6191</v>
      </c>
      <c r="F52" s="29">
        <f>'[1]anexa rectif oct.2004'!H52</f>
        <v>4147501.55</v>
      </c>
      <c r="G52" s="29">
        <f t="shared" si="5"/>
        <v>234522.06909999996</v>
      </c>
      <c r="H52" s="29">
        <f>'[1]calculat cu oct.nou'!L85</f>
        <v>4382023.6191</v>
      </c>
      <c r="I52" s="30">
        <f>'[1]anexa initiala'!E52</f>
        <v>3730</v>
      </c>
      <c r="J52" s="30"/>
      <c r="K52" s="29">
        <f t="shared" si="6"/>
        <v>3730</v>
      </c>
    </row>
    <row r="53" spans="1:11" ht="12.75">
      <c r="A53" s="23">
        <v>38</v>
      </c>
      <c r="B53" s="28" t="s">
        <v>57</v>
      </c>
      <c r="C53" s="29">
        <f t="shared" si="7"/>
        <v>2071671.5</v>
      </c>
      <c r="D53" s="29">
        <f t="shared" si="7"/>
        <v>122908.11514999997</v>
      </c>
      <c r="E53" s="29">
        <f t="shared" si="7"/>
        <v>2194579.61515</v>
      </c>
      <c r="F53" s="29">
        <f>'[1]anexa rectif oct.2004'!H53</f>
        <v>2048361.5</v>
      </c>
      <c r="G53" s="29">
        <f t="shared" si="5"/>
        <v>122908.11514999997</v>
      </c>
      <c r="H53" s="29">
        <f>'[1]calculat cu oct.nou'!L86</f>
        <v>2171269.61515</v>
      </c>
      <c r="I53" s="30">
        <f>'[1]anexa initiala'!E53</f>
        <v>23310</v>
      </c>
      <c r="J53" s="30"/>
      <c r="K53" s="29">
        <f t="shared" si="6"/>
        <v>23310</v>
      </c>
    </row>
    <row r="54" spans="1:11" ht="12.75">
      <c r="A54" s="23">
        <v>39</v>
      </c>
      <c r="B54" s="28" t="s">
        <v>58</v>
      </c>
      <c r="C54" s="29">
        <f t="shared" si="7"/>
        <v>5698558</v>
      </c>
      <c r="D54" s="29">
        <f t="shared" si="7"/>
        <v>327455.089949999</v>
      </c>
      <c r="E54" s="29">
        <f t="shared" si="7"/>
        <v>6026013.089949999</v>
      </c>
      <c r="F54" s="29">
        <f>'[1]anexa rectif oct.2004'!H54</f>
        <v>5636089</v>
      </c>
      <c r="G54" s="29">
        <f t="shared" si="5"/>
        <v>327455.089949999</v>
      </c>
      <c r="H54" s="29">
        <f>'[1]calculat cu oct.nou'!L87</f>
        <v>5963544.089949999</v>
      </c>
      <c r="I54" s="30">
        <f>'[1]anexa initiala'!E54</f>
        <v>62469</v>
      </c>
      <c r="J54" s="30"/>
      <c r="K54" s="29">
        <f t="shared" si="6"/>
        <v>62469</v>
      </c>
    </row>
    <row r="55" spans="1:11" ht="12.75">
      <c r="A55" s="23">
        <v>40</v>
      </c>
      <c r="B55" s="28" t="s">
        <v>59</v>
      </c>
      <c r="C55" s="29">
        <f t="shared" si="7"/>
        <v>1950107.15</v>
      </c>
      <c r="D55" s="29">
        <f t="shared" si="7"/>
        <v>117807.79115000018</v>
      </c>
      <c r="E55" s="29">
        <f t="shared" si="7"/>
        <v>2067914.94115</v>
      </c>
      <c r="F55" s="29">
        <f>'[1]anexa rectif oct.2004'!H55</f>
        <v>1947776.15</v>
      </c>
      <c r="G55" s="29">
        <f t="shared" si="5"/>
        <v>117807.79115000018</v>
      </c>
      <c r="H55" s="29">
        <f>'[1]calculat cu oct.nou'!L88</f>
        <v>2065583.94115</v>
      </c>
      <c r="I55" s="30">
        <f>'[1]anexa initiala'!E55</f>
        <v>2331</v>
      </c>
      <c r="J55" s="30"/>
      <c r="K55" s="29">
        <f t="shared" si="6"/>
        <v>2331</v>
      </c>
    </row>
    <row r="56" spans="1:11" ht="12.75">
      <c r="A56" s="23">
        <v>41</v>
      </c>
      <c r="B56" s="28" t="s">
        <v>60</v>
      </c>
      <c r="C56" s="29">
        <f t="shared" si="7"/>
        <v>2618020.7</v>
      </c>
      <c r="D56" s="29">
        <f t="shared" si="7"/>
        <v>133170.32619999954</v>
      </c>
      <c r="E56" s="29">
        <f t="shared" si="7"/>
        <v>2751191.0261999997</v>
      </c>
      <c r="F56" s="29">
        <f>'[1]anexa rectif oct.2004'!H56</f>
        <v>2583056.7</v>
      </c>
      <c r="G56" s="29">
        <f t="shared" si="5"/>
        <v>133170.32619999954</v>
      </c>
      <c r="H56" s="29">
        <f>'[1]calculat cu oct.nou'!L89</f>
        <v>2716227.0261999997</v>
      </c>
      <c r="I56" s="30">
        <f>'[1]anexa initiala'!E56</f>
        <v>34964</v>
      </c>
      <c r="J56" s="30"/>
      <c r="K56" s="29">
        <f t="shared" si="6"/>
        <v>34964</v>
      </c>
    </row>
    <row r="57" spans="1:11" ht="12.75">
      <c r="A57" s="23">
        <v>42</v>
      </c>
      <c r="B57" s="28" t="s">
        <v>61</v>
      </c>
      <c r="C57" s="29">
        <f t="shared" si="7"/>
        <v>6434480.6</v>
      </c>
      <c r="D57" s="29">
        <f t="shared" si="7"/>
        <v>404100.9690500004</v>
      </c>
      <c r="E57" s="29">
        <f t="shared" si="7"/>
        <v>6838581.56905</v>
      </c>
      <c r="F57" s="29">
        <f>'[1]anexa rectif oct.2004'!H57</f>
        <v>6434480.6</v>
      </c>
      <c r="G57" s="29">
        <f t="shared" si="5"/>
        <v>404100.9690500004</v>
      </c>
      <c r="H57" s="29">
        <f>'[1]calculat cu oct.nou'!L90</f>
        <v>6838581.56905</v>
      </c>
      <c r="I57" s="30">
        <f>'[1]anexa initiala'!E57</f>
        <v>0</v>
      </c>
      <c r="J57" s="30"/>
      <c r="K57" s="29">
        <f t="shared" si="6"/>
        <v>0</v>
      </c>
    </row>
    <row r="58" spans="1:11" ht="12.75">
      <c r="A58" s="23">
        <v>43</v>
      </c>
      <c r="B58" s="28" t="s">
        <v>62</v>
      </c>
      <c r="C58" s="29">
        <f t="shared" si="7"/>
        <v>8977126.25</v>
      </c>
      <c r="D58" s="29">
        <f t="shared" si="7"/>
        <v>484179.60404999927</v>
      </c>
      <c r="E58" s="29">
        <f t="shared" si="7"/>
        <v>9461305.85405</v>
      </c>
      <c r="F58" s="29">
        <f>'[1]anexa rectif oct.2004'!H58</f>
        <v>8883088.25</v>
      </c>
      <c r="G58" s="29">
        <f t="shared" si="5"/>
        <v>484179.60404999927</v>
      </c>
      <c r="H58" s="29">
        <f>'[1]calculat cu oct.nou'!L91</f>
        <v>9367267.85405</v>
      </c>
      <c r="I58" s="30">
        <f>'[1]anexa initiala'!E58</f>
        <v>94038</v>
      </c>
      <c r="J58" s="30"/>
      <c r="K58" s="29">
        <f t="shared" si="6"/>
        <v>94038</v>
      </c>
    </row>
    <row r="59" spans="1:11" ht="12.75">
      <c r="A59" s="23">
        <v>44</v>
      </c>
      <c r="B59" s="28" t="s">
        <v>63</v>
      </c>
      <c r="C59" s="29">
        <f t="shared" si="7"/>
        <v>5089413.1</v>
      </c>
      <c r="D59" s="29">
        <f t="shared" si="7"/>
        <v>287737.0508000003</v>
      </c>
      <c r="E59" s="29">
        <f t="shared" si="7"/>
        <v>5377150.1508</v>
      </c>
      <c r="F59" s="29">
        <f>'[1]anexa rectif oct.2004'!H59</f>
        <v>5083819.1</v>
      </c>
      <c r="G59" s="29">
        <f t="shared" si="5"/>
        <v>287737.0508000003</v>
      </c>
      <c r="H59" s="29">
        <f>'[1]calculat cu oct.nou'!L92</f>
        <v>5371556.1508</v>
      </c>
      <c r="I59" s="30">
        <f>'[1]anexa initiala'!E59</f>
        <v>5594</v>
      </c>
      <c r="J59" s="30"/>
      <c r="K59" s="29">
        <f t="shared" si="6"/>
        <v>5594</v>
      </c>
    </row>
    <row r="60" spans="1:11" ht="12.75">
      <c r="A60" s="23">
        <v>45</v>
      </c>
      <c r="B60" s="28" t="s">
        <v>64</v>
      </c>
      <c r="C60" s="29">
        <f t="shared" si="7"/>
        <v>10409037.399999999</v>
      </c>
      <c r="D60" s="29">
        <f t="shared" si="7"/>
        <v>581743.5450999998</v>
      </c>
      <c r="E60" s="29">
        <f t="shared" si="7"/>
        <v>10990780.945099998</v>
      </c>
      <c r="F60" s="29">
        <f>'[1]anexa rectif oct.2004'!H60</f>
        <v>10363567.399999999</v>
      </c>
      <c r="G60" s="29">
        <f t="shared" si="5"/>
        <v>581743.5450999998</v>
      </c>
      <c r="H60" s="29">
        <f>'[1]calculat cu oct.nou'!L95</f>
        <v>10945310.945099998</v>
      </c>
      <c r="I60" s="30">
        <f>'[1]anexa initiala'!E60</f>
        <v>45470</v>
      </c>
      <c r="J60" s="30"/>
      <c r="K60" s="29">
        <f t="shared" si="6"/>
        <v>45470</v>
      </c>
    </row>
    <row r="61" spans="1:11" ht="12.75">
      <c r="A61" s="23">
        <v>46</v>
      </c>
      <c r="B61" s="28" t="s">
        <v>65</v>
      </c>
      <c r="C61" s="29">
        <f t="shared" si="7"/>
        <v>2262983.15</v>
      </c>
      <c r="D61" s="29">
        <f t="shared" si="7"/>
        <v>185183.9879999999</v>
      </c>
      <c r="E61" s="29">
        <f t="shared" si="7"/>
        <v>2448167.138</v>
      </c>
      <c r="F61" s="29">
        <f>'[1]anexa rectif oct.2004'!H61</f>
        <v>2202378.15</v>
      </c>
      <c r="G61" s="29">
        <f t="shared" si="5"/>
        <v>185183.9879999999</v>
      </c>
      <c r="H61" s="29">
        <f>'[1]calculat cu oct.nou'!L96</f>
        <v>2387562.138</v>
      </c>
      <c r="I61" s="30">
        <f>'[1]anexa initiala'!E61</f>
        <v>60605</v>
      </c>
      <c r="J61" s="30"/>
      <c r="K61" s="29">
        <f t="shared" si="6"/>
        <v>60605</v>
      </c>
    </row>
    <row r="62" spans="1:11" ht="12.75">
      <c r="A62" s="23">
        <v>47</v>
      </c>
      <c r="B62" s="28" t="s">
        <v>66</v>
      </c>
      <c r="C62" s="29">
        <f t="shared" si="7"/>
        <v>6137056.949999999</v>
      </c>
      <c r="D62" s="29">
        <f t="shared" si="7"/>
        <v>375294.8772999998</v>
      </c>
      <c r="E62" s="29">
        <f t="shared" si="7"/>
        <v>6512351.827299999</v>
      </c>
      <c r="F62" s="29">
        <f>'[1]anexa rectif oct.2004'!H62</f>
        <v>6020508.949999999</v>
      </c>
      <c r="G62" s="29">
        <f t="shared" si="5"/>
        <v>375294.8772999998</v>
      </c>
      <c r="H62" s="29">
        <f>'[1]calculat cu oct.nou'!L97</f>
        <v>6395803.827299999</v>
      </c>
      <c r="I62" s="30">
        <f>'[1]anexa initiala'!E62</f>
        <v>116548</v>
      </c>
      <c r="J62" s="30"/>
      <c r="K62" s="29">
        <f t="shared" si="6"/>
        <v>116548</v>
      </c>
    </row>
    <row r="63" spans="1:11" ht="12.75">
      <c r="A63" s="23">
        <v>48</v>
      </c>
      <c r="B63" s="28" t="s">
        <v>67</v>
      </c>
      <c r="C63" s="29">
        <f t="shared" si="7"/>
        <v>3055686.9000000004</v>
      </c>
      <c r="D63" s="29">
        <f t="shared" si="7"/>
        <v>189277.40395000018</v>
      </c>
      <c r="E63" s="29">
        <f t="shared" si="7"/>
        <v>3244964.3039500006</v>
      </c>
      <c r="F63" s="29">
        <f>'[1]anexa rectif oct.2004'!H63</f>
        <v>3055686.9000000004</v>
      </c>
      <c r="G63" s="29">
        <f t="shared" si="5"/>
        <v>189277.40395000018</v>
      </c>
      <c r="H63" s="29">
        <f>'[1]calculat cu oct.nou'!L98</f>
        <v>3244964.3039500006</v>
      </c>
      <c r="I63" s="30">
        <f>'[1]anexa initiala'!E63</f>
        <v>0</v>
      </c>
      <c r="J63" s="30"/>
      <c r="K63" s="29">
        <f t="shared" si="6"/>
        <v>0</v>
      </c>
    </row>
    <row r="64" spans="1:11" ht="12.75">
      <c r="A64" s="23">
        <v>49</v>
      </c>
      <c r="B64" s="28" t="s">
        <v>68</v>
      </c>
      <c r="C64" s="29">
        <f t="shared" si="7"/>
        <v>4662306</v>
      </c>
      <c r="D64" s="29">
        <f t="shared" si="7"/>
        <v>327472.71814999916</v>
      </c>
      <c r="E64" s="29">
        <f t="shared" si="7"/>
        <v>4989778.718149999</v>
      </c>
      <c r="F64" s="29">
        <f>'[1]anexa rectif oct.2004'!H64</f>
        <v>4582588</v>
      </c>
      <c r="G64" s="29">
        <f t="shared" si="5"/>
        <v>327472.71814999916</v>
      </c>
      <c r="H64" s="29">
        <f>'[1]calculat cu oct.nou'!L99</f>
        <v>4910060.718149999</v>
      </c>
      <c r="I64" s="30">
        <f>'[1]anexa initiala'!E64</f>
        <v>79718</v>
      </c>
      <c r="J64" s="30"/>
      <c r="K64" s="29">
        <f t="shared" si="6"/>
        <v>79718</v>
      </c>
    </row>
    <row r="65" spans="1:11" ht="12.75">
      <c r="A65" s="23">
        <v>50</v>
      </c>
      <c r="B65" s="28" t="s">
        <v>69</v>
      </c>
      <c r="C65" s="29">
        <f t="shared" si="7"/>
        <v>3899641.45</v>
      </c>
      <c r="D65" s="29">
        <f t="shared" si="7"/>
        <v>238633.08405000018</v>
      </c>
      <c r="E65" s="29">
        <f t="shared" si="7"/>
        <v>4138274.5340500004</v>
      </c>
      <c r="F65" s="29">
        <f>'[1]anexa rectif oct.2004'!H65</f>
        <v>3781229.45</v>
      </c>
      <c r="G65" s="29">
        <f t="shared" si="5"/>
        <v>238633.08405000018</v>
      </c>
      <c r="H65" s="29">
        <f>'[1]calculat cu oct.nou'!L100</f>
        <v>4019862.5340500004</v>
      </c>
      <c r="I65" s="30">
        <f>'[1]anexa initiala'!E65</f>
        <v>118412</v>
      </c>
      <c r="J65" s="30"/>
      <c r="K65" s="29">
        <f t="shared" si="6"/>
        <v>118412</v>
      </c>
    </row>
    <row r="66" spans="1:11" ht="12.75">
      <c r="A66" s="23">
        <v>51</v>
      </c>
      <c r="B66" s="28" t="s">
        <v>70</v>
      </c>
      <c r="C66" s="29">
        <f t="shared" si="7"/>
        <v>3229528.1500000004</v>
      </c>
      <c r="D66" s="29">
        <f t="shared" si="7"/>
        <v>194028.59614999965</v>
      </c>
      <c r="E66" s="29">
        <f t="shared" si="7"/>
        <v>3423556.74615</v>
      </c>
      <c r="F66" s="29">
        <f>'[1]anexa rectif oct.2004'!H66</f>
        <v>3122304.1500000004</v>
      </c>
      <c r="G66" s="29">
        <f t="shared" si="5"/>
        <v>194028.59614999965</v>
      </c>
      <c r="H66" s="29">
        <f>'[1]calculat cu oct.nou'!L101</f>
        <v>3316332.74615</v>
      </c>
      <c r="I66" s="30">
        <f>'[1]anexa initiala'!E66</f>
        <v>107224</v>
      </c>
      <c r="J66" s="30"/>
      <c r="K66" s="29">
        <f t="shared" si="6"/>
        <v>107224</v>
      </c>
    </row>
    <row r="67" spans="1:11" ht="12.75">
      <c r="A67" s="23">
        <v>52</v>
      </c>
      <c r="B67" s="28" t="s">
        <v>71</v>
      </c>
      <c r="C67" s="29">
        <f t="shared" si="7"/>
        <v>3889132.6500000004</v>
      </c>
      <c r="D67" s="29">
        <f t="shared" si="7"/>
        <v>255435.62689999957</v>
      </c>
      <c r="E67" s="29">
        <f t="shared" si="7"/>
        <v>4144568.2769</v>
      </c>
      <c r="F67" s="29">
        <f>'[1]anexa rectif oct.2004'!H67</f>
        <v>3763727.6500000004</v>
      </c>
      <c r="G67" s="29">
        <f t="shared" si="5"/>
        <v>255435.62689999957</v>
      </c>
      <c r="H67" s="29">
        <f>'[1]calculat cu oct.nou'!L102</f>
        <v>4019163.2769</v>
      </c>
      <c r="I67" s="30">
        <f>'[1]anexa initiala'!E67</f>
        <v>125405</v>
      </c>
      <c r="J67" s="30"/>
      <c r="K67" s="29">
        <f t="shared" si="6"/>
        <v>125405</v>
      </c>
    </row>
    <row r="68" spans="1:11" ht="12.75">
      <c r="A68" s="23">
        <v>53</v>
      </c>
      <c r="B68" s="28" t="s">
        <v>72</v>
      </c>
      <c r="C68" s="29">
        <f t="shared" si="7"/>
        <v>9625120.1</v>
      </c>
      <c r="D68" s="29">
        <f t="shared" si="7"/>
        <v>605301.1805499997</v>
      </c>
      <c r="E68" s="29">
        <f t="shared" si="7"/>
        <v>10230421.28055</v>
      </c>
      <c r="F68" s="29">
        <f>'[1]anexa rectif oct.2004'!H68</f>
        <v>9436313.1</v>
      </c>
      <c r="G68" s="29">
        <f t="shared" si="5"/>
        <v>605301.1805499997</v>
      </c>
      <c r="H68" s="29">
        <f>'[1]calculat cu oct.nou'!L103</f>
        <v>10041614.28055</v>
      </c>
      <c r="I68" s="30">
        <f>'[1]anexa initiala'!E68</f>
        <v>188807</v>
      </c>
      <c r="J68" s="30"/>
      <c r="K68" s="29">
        <f t="shared" si="6"/>
        <v>188807</v>
      </c>
    </row>
    <row r="69" spans="1:11" ht="12.75">
      <c r="A69" s="23">
        <v>54</v>
      </c>
      <c r="B69" s="28" t="s">
        <v>73</v>
      </c>
      <c r="C69" s="29">
        <f t="shared" si="7"/>
        <v>3123941.6500000004</v>
      </c>
      <c r="D69" s="29">
        <f t="shared" si="7"/>
        <v>195317.06854999997</v>
      </c>
      <c r="E69" s="29">
        <f t="shared" si="7"/>
        <v>3319258.7185500003</v>
      </c>
      <c r="F69" s="29">
        <f>'[1]anexa rectif oct.2004'!H69</f>
        <v>3065667.6500000004</v>
      </c>
      <c r="G69" s="29">
        <f t="shared" si="5"/>
        <v>195317.06854999997</v>
      </c>
      <c r="H69" s="29">
        <f>'[1]calculat cu oct.nou'!L104</f>
        <v>3260984.7185500003</v>
      </c>
      <c r="I69" s="30">
        <f>'[1]anexa initiala'!E69</f>
        <v>58274</v>
      </c>
      <c r="J69" s="30"/>
      <c r="K69" s="29">
        <f t="shared" si="6"/>
        <v>58274</v>
      </c>
    </row>
    <row r="70" spans="1:11" ht="12.75">
      <c r="A70" s="23">
        <v>55</v>
      </c>
      <c r="B70" s="28" t="s">
        <v>74</v>
      </c>
      <c r="C70" s="29">
        <f t="shared" si="7"/>
        <v>15994956.899999999</v>
      </c>
      <c r="D70" s="29">
        <f t="shared" si="7"/>
        <v>948498.6867999993</v>
      </c>
      <c r="E70" s="29">
        <f t="shared" si="7"/>
        <v>16943455.586799998</v>
      </c>
      <c r="F70" s="29">
        <f>'[1]anexa rectif oct.2004'!H70</f>
        <v>15882354.899999999</v>
      </c>
      <c r="G70" s="29">
        <f t="shared" si="5"/>
        <v>948498.6867999993</v>
      </c>
      <c r="H70" s="29">
        <f>'[1]calculat cu oct.nou'!L107</f>
        <v>16830853.586799998</v>
      </c>
      <c r="I70" s="30">
        <f>'[1]anexa initiala'!E70</f>
        <v>112602</v>
      </c>
      <c r="J70" s="30"/>
      <c r="K70" s="29">
        <f t="shared" si="6"/>
        <v>112602</v>
      </c>
    </row>
    <row r="71" spans="1:11" ht="12.75">
      <c r="A71" s="23">
        <v>56</v>
      </c>
      <c r="B71" s="28" t="s">
        <v>75</v>
      </c>
      <c r="C71" s="29">
        <f t="shared" si="7"/>
        <v>5704800.1</v>
      </c>
      <c r="D71" s="29">
        <f t="shared" si="7"/>
        <v>359705.63740000036</v>
      </c>
      <c r="E71" s="29">
        <f t="shared" si="7"/>
        <v>6064505.7374</v>
      </c>
      <c r="F71" s="29">
        <f>'[1]anexa rectif oct.2004'!H71</f>
        <v>5677295.1</v>
      </c>
      <c r="G71" s="29">
        <f t="shared" si="5"/>
        <v>359705.63740000036</v>
      </c>
      <c r="H71" s="29">
        <f>'[1]calculat cu oct.nou'!L108</f>
        <v>6037000.7374</v>
      </c>
      <c r="I71" s="30">
        <f>'[1]anexa initiala'!E71</f>
        <v>27505</v>
      </c>
      <c r="J71" s="30"/>
      <c r="K71" s="29">
        <f t="shared" si="6"/>
        <v>27505</v>
      </c>
    </row>
    <row r="72" spans="1:11" ht="12.75">
      <c r="A72" s="23">
        <v>57</v>
      </c>
      <c r="B72" s="28" t="s">
        <v>76</v>
      </c>
      <c r="C72" s="29">
        <f t="shared" si="7"/>
        <v>1768502.4500000002</v>
      </c>
      <c r="D72" s="29">
        <f t="shared" si="7"/>
        <v>97213.6413499997</v>
      </c>
      <c r="E72" s="29">
        <f t="shared" si="7"/>
        <v>1865716.09135</v>
      </c>
      <c r="F72" s="29">
        <f>'[1]anexa rectif oct.2004'!H72</f>
        <v>1738666.4500000002</v>
      </c>
      <c r="G72" s="29">
        <f t="shared" si="5"/>
        <v>97213.6413499997</v>
      </c>
      <c r="H72" s="29">
        <f>'[1]calculat cu oct.nou'!L109</f>
        <v>1835880.09135</v>
      </c>
      <c r="I72" s="30">
        <f>'[1]anexa initiala'!E72</f>
        <v>29836</v>
      </c>
      <c r="J72" s="30"/>
      <c r="K72" s="29">
        <f t="shared" si="6"/>
        <v>29836</v>
      </c>
    </row>
    <row r="73" spans="1:11" ht="12.75">
      <c r="A73" s="23">
        <v>58</v>
      </c>
      <c r="B73" s="28" t="s">
        <v>77</v>
      </c>
      <c r="C73" s="29">
        <f t="shared" si="7"/>
        <v>7462566.9</v>
      </c>
      <c r="D73" s="29">
        <f t="shared" si="7"/>
        <v>473783.0954999989</v>
      </c>
      <c r="E73" s="29">
        <f t="shared" si="7"/>
        <v>7936349.995499999</v>
      </c>
      <c r="F73" s="29">
        <f>'[1]anexa rectif oct.2004'!H73</f>
        <v>7389374.9</v>
      </c>
      <c r="G73" s="29">
        <f t="shared" si="5"/>
        <v>473783.0954999989</v>
      </c>
      <c r="H73" s="29">
        <f>'[1]calculat cu oct.nou'!L110</f>
        <v>7863157.995499999</v>
      </c>
      <c r="I73" s="30">
        <f>'[1]anexa initiala'!E73</f>
        <v>73192</v>
      </c>
      <c r="J73" s="30"/>
      <c r="K73" s="29">
        <f t="shared" si="6"/>
        <v>73192</v>
      </c>
    </row>
    <row r="74" spans="1:11" ht="12.75">
      <c r="A74" s="23">
        <v>59</v>
      </c>
      <c r="B74" s="28" t="s">
        <v>78</v>
      </c>
      <c r="C74" s="29">
        <f t="shared" si="7"/>
        <v>3382290.25</v>
      </c>
      <c r="D74" s="29">
        <f t="shared" si="7"/>
        <v>250706.82689999975</v>
      </c>
      <c r="E74" s="29">
        <f t="shared" si="7"/>
        <v>3632997.0768999998</v>
      </c>
      <c r="F74" s="29">
        <f>'[1]anexa rectif oct.2004'!H74</f>
        <v>3336137.25</v>
      </c>
      <c r="G74" s="29">
        <f t="shared" si="5"/>
        <v>250706.82689999975</v>
      </c>
      <c r="H74" s="29">
        <f>'[1]calculat cu oct.nou'!L111</f>
        <v>3586844.0768999998</v>
      </c>
      <c r="I74" s="30">
        <f>'[1]anexa initiala'!E74</f>
        <v>46153</v>
      </c>
      <c r="J74" s="30"/>
      <c r="K74" s="29">
        <f t="shared" si="6"/>
        <v>46153</v>
      </c>
    </row>
    <row r="75" spans="1:11" ht="12.75">
      <c r="A75" s="23">
        <v>60</v>
      </c>
      <c r="B75" s="28" t="s">
        <v>79</v>
      </c>
      <c r="C75" s="29">
        <f t="shared" si="7"/>
        <v>2764226.05</v>
      </c>
      <c r="D75" s="29">
        <f t="shared" si="7"/>
        <v>174928.74549999973</v>
      </c>
      <c r="E75" s="29">
        <f t="shared" si="7"/>
        <v>2939154.7954999995</v>
      </c>
      <c r="F75" s="29">
        <f>'[1]anexa rectif oct.2004'!H75</f>
        <v>2760496.05</v>
      </c>
      <c r="G75" s="29">
        <f t="shared" si="5"/>
        <v>174928.74549999973</v>
      </c>
      <c r="H75" s="29">
        <f>'[1]calculat cu oct.nou'!L112</f>
        <v>2935424.7954999995</v>
      </c>
      <c r="I75" s="30">
        <f>'[1]anexa initiala'!E75</f>
        <v>3730</v>
      </c>
      <c r="J75" s="30"/>
      <c r="K75" s="29">
        <f t="shared" si="6"/>
        <v>3730</v>
      </c>
    </row>
    <row r="76" spans="1:11" ht="12.75">
      <c r="A76" s="23">
        <v>61</v>
      </c>
      <c r="B76" s="28" t="s">
        <v>80</v>
      </c>
      <c r="C76" s="29">
        <f t="shared" si="7"/>
        <v>3667915.45</v>
      </c>
      <c r="D76" s="29">
        <f t="shared" si="7"/>
        <v>187744.5845499998</v>
      </c>
      <c r="E76" s="29">
        <f t="shared" si="7"/>
        <v>3855660.03455</v>
      </c>
      <c r="F76" s="29">
        <f>'[1]anexa rectif oct.2004'!H76</f>
        <v>3604414.45</v>
      </c>
      <c r="G76" s="29">
        <f t="shared" si="5"/>
        <v>187744.5845499998</v>
      </c>
      <c r="H76" s="29">
        <f>'[1]calculat cu oct.nou'!L113</f>
        <v>3792159.03455</v>
      </c>
      <c r="I76" s="30">
        <v>63501</v>
      </c>
      <c r="J76" s="30"/>
      <c r="K76" s="29">
        <f t="shared" si="6"/>
        <v>63501</v>
      </c>
    </row>
    <row r="77" spans="1:11" ht="12.75">
      <c r="A77" s="23">
        <v>62</v>
      </c>
      <c r="B77" s="28" t="s">
        <v>81</v>
      </c>
      <c r="C77" s="29">
        <f t="shared" si="7"/>
        <v>3791733.9000000004</v>
      </c>
      <c r="D77" s="29">
        <f t="shared" si="7"/>
        <v>210795.82689999975</v>
      </c>
      <c r="E77" s="29">
        <f t="shared" si="7"/>
        <v>4002529.7269</v>
      </c>
      <c r="F77" s="29">
        <f>'[1]anexa rectif oct.2004'!H77</f>
        <v>3781943.9000000004</v>
      </c>
      <c r="G77" s="29">
        <f t="shared" si="5"/>
        <v>210795.82689999975</v>
      </c>
      <c r="H77" s="29">
        <f>'[1]calculat cu oct.nou'!L114</f>
        <v>3992739.7269</v>
      </c>
      <c r="I77" s="30">
        <f>'[1]anexa initiala'!E77</f>
        <v>9790</v>
      </c>
      <c r="J77" s="30"/>
      <c r="K77" s="29">
        <f t="shared" si="6"/>
        <v>9790</v>
      </c>
    </row>
    <row r="78" spans="1:11" ht="12.75">
      <c r="A78" s="23">
        <v>63</v>
      </c>
      <c r="B78" s="28" t="s">
        <v>82</v>
      </c>
      <c r="C78" s="29">
        <f t="shared" si="7"/>
        <v>2837985.8</v>
      </c>
      <c r="D78" s="29">
        <f t="shared" si="7"/>
        <v>160487.19315000018</v>
      </c>
      <c r="E78" s="29">
        <f t="shared" si="7"/>
        <v>2998472.99315</v>
      </c>
      <c r="F78" s="29">
        <f>'[1]anexa rectif oct.2004'!H78</f>
        <v>2835188.8</v>
      </c>
      <c r="G78" s="29">
        <f t="shared" si="5"/>
        <v>160487.19315000018</v>
      </c>
      <c r="H78" s="29">
        <f>'[1]calculat cu oct.nou'!L115</f>
        <v>2995675.99315</v>
      </c>
      <c r="I78" s="30">
        <f>'[1]anexa initiala'!E78</f>
        <v>2797</v>
      </c>
      <c r="J78" s="30"/>
      <c r="K78" s="29">
        <f t="shared" si="6"/>
        <v>2797</v>
      </c>
    </row>
    <row r="79" spans="1:11" ht="12.75">
      <c r="A79" s="23">
        <v>64</v>
      </c>
      <c r="B79" s="28" t="s">
        <v>83</v>
      </c>
      <c r="C79" s="29">
        <f t="shared" si="7"/>
        <v>529421.8999999999</v>
      </c>
      <c r="D79" s="29">
        <f t="shared" si="7"/>
        <v>103179.70595000009</v>
      </c>
      <c r="E79" s="29">
        <f t="shared" si="7"/>
        <v>632601.60595</v>
      </c>
      <c r="F79" s="29">
        <f>'[1]anexa rectif oct.2004'!H79</f>
        <v>529421.8999999999</v>
      </c>
      <c r="G79" s="29">
        <f t="shared" si="5"/>
        <v>103179.70595000009</v>
      </c>
      <c r="H79" s="29">
        <f>'[1]calculat cu oct.nou'!L116</f>
        <v>632601.60595</v>
      </c>
      <c r="I79" s="30">
        <v>0</v>
      </c>
      <c r="J79" s="30"/>
      <c r="K79" s="29">
        <f t="shared" si="6"/>
        <v>0</v>
      </c>
    </row>
    <row r="80" spans="1:11" ht="12.75">
      <c r="A80" s="23">
        <v>65</v>
      </c>
      <c r="B80" s="28" t="s">
        <v>84</v>
      </c>
      <c r="C80" s="29">
        <f t="shared" si="7"/>
        <v>2951125.95</v>
      </c>
      <c r="D80" s="29">
        <f t="shared" si="7"/>
        <v>124550.71544999955</v>
      </c>
      <c r="E80" s="29">
        <f t="shared" si="7"/>
        <v>3075676.6654499997</v>
      </c>
      <c r="F80" s="29">
        <f>'[1]anexa rectif oct.2004'!H80</f>
        <v>2946929.95</v>
      </c>
      <c r="G80" s="29">
        <f t="shared" si="5"/>
        <v>124550.71544999955</v>
      </c>
      <c r="H80" s="29">
        <f>'[1]calculat cu oct.nou'!L117</f>
        <v>3071480.6654499997</v>
      </c>
      <c r="I80" s="30">
        <f>'[1]anexa initiala'!E79</f>
        <v>4196</v>
      </c>
      <c r="J80" s="30"/>
      <c r="K80" s="29">
        <f t="shared" si="6"/>
        <v>4196</v>
      </c>
    </row>
    <row r="81" spans="1:11" ht="12.75">
      <c r="A81" s="23">
        <v>66</v>
      </c>
      <c r="B81" s="28" t="s">
        <v>85</v>
      </c>
      <c r="C81" s="29">
        <f t="shared" si="7"/>
        <v>6567314</v>
      </c>
      <c r="D81" s="29">
        <f t="shared" si="7"/>
        <v>342805.84885000065</v>
      </c>
      <c r="E81" s="29">
        <f t="shared" si="7"/>
        <v>6910119.848850001</v>
      </c>
      <c r="F81" s="29">
        <f>'[1]anexa rectif oct.2004'!H81</f>
        <v>6368717</v>
      </c>
      <c r="G81" s="29">
        <f aca="true" t="shared" si="8" ref="G81:G117">H81-F81</f>
        <v>342805.84885000065</v>
      </c>
      <c r="H81" s="29">
        <f>'[1]calculat cu oct.nou'!L118</f>
        <v>6711522.848850001</v>
      </c>
      <c r="I81" s="30">
        <f>'[1]anexa initiala'!E80</f>
        <v>198597</v>
      </c>
      <c r="J81" s="30"/>
      <c r="K81" s="29">
        <f aca="true" t="shared" si="9" ref="K81:K117">I81+J81</f>
        <v>198597</v>
      </c>
    </row>
    <row r="82" spans="1:11" ht="12.75">
      <c r="A82" s="23">
        <v>67</v>
      </c>
      <c r="B82" s="28" t="s">
        <v>86</v>
      </c>
      <c r="C82" s="29">
        <f t="shared" si="7"/>
        <v>2330941.95</v>
      </c>
      <c r="D82" s="29">
        <f t="shared" si="7"/>
        <v>110412.33104999969</v>
      </c>
      <c r="E82" s="29">
        <f t="shared" si="7"/>
        <v>2441354.28105</v>
      </c>
      <c r="F82" s="29">
        <f>'[1]anexa rectif oct.2004'!H82</f>
        <v>2330941.95</v>
      </c>
      <c r="G82" s="29">
        <f t="shared" si="8"/>
        <v>110412.33104999969</v>
      </c>
      <c r="H82" s="29">
        <f>'[1]calculat cu oct.nou'!L119</f>
        <v>2441354.28105</v>
      </c>
      <c r="I82" s="30">
        <f>'[1]anexa initiala'!E81</f>
        <v>0</v>
      </c>
      <c r="J82" s="30"/>
      <c r="K82" s="29">
        <f t="shared" si="9"/>
        <v>0</v>
      </c>
    </row>
    <row r="83" spans="1:11" ht="12.75">
      <c r="A83" s="23">
        <v>68</v>
      </c>
      <c r="B83" s="28" t="s">
        <v>87</v>
      </c>
      <c r="C83" s="29">
        <f t="shared" si="7"/>
        <v>3810203</v>
      </c>
      <c r="D83" s="29">
        <f t="shared" si="7"/>
        <v>205353.06264999975</v>
      </c>
      <c r="E83" s="29">
        <f t="shared" si="7"/>
        <v>4015556.0626499997</v>
      </c>
      <c r="F83" s="29">
        <f>'[1]anexa rectif oct.2004'!H83</f>
        <v>3671745</v>
      </c>
      <c r="G83" s="29">
        <f t="shared" si="8"/>
        <v>205353.06264999975</v>
      </c>
      <c r="H83" s="29">
        <f>'[1]calculat cu oct.nou'!L120</f>
        <v>3877098.0626499997</v>
      </c>
      <c r="I83" s="30">
        <f>'[1]anexa initiala'!E82</f>
        <v>138458</v>
      </c>
      <c r="J83" s="30"/>
      <c r="K83" s="29">
        <f t="shared" si="9"/>
        <v>138458</v>
      </c>
    </row>
    <row r="84" spans="1:11" ht="12.75">
      <c r="A84" s="23">
        <v>69</v>
      </c>
      <c r="B84" s="28" t="s">
        <v>88</v>
      </c>
      <c r="C84" s="29">
        <f t="shared" si="7"/>
        <v>2074139.15</v>
      </c>
      <c r="D84" s="29">
        <f t="shared" si="7"/>
        <v>121399.58220000006</v>
      </c>
      <c r="E84" s="29">
        <f t="shared" si="7"/>
        <v>2195538.7322</v>
      </c>
      <c r="F84" s="29">
        <f>'[1]anexa rectif oct.2004'!H84</f>
        <v>2024257.15</v>
      </c>
      <c r="G84" s="29">
        <f t="shared" si="8"/>
        <v>121399.58220000006</v>
      </c>
      <c r="H84" s="29">
        <f>'[1]calculat cu oct.nou'!L121</f>
        <v>2145656.7322</v>
      </c>
      <c r="I84" s="30">
        <f>'[1]anexa initiala'!E83</f>
        <v>49882</v>
      </c>
      <c r="J84" s="30"/>
      <c r="K84" s="29">
        <f t="shared" si="9"/>
        <v>49882</v>
      </c>
    </row>
    <row r="85" spans="1:11" ht="12.75">
      <c r="A85" s="23">
        <v>70</v>
      </c>
      <c r="B85" s="28" t="s">
        <v>89</v>
      </c>
      <c r="C85" s="29">
        <f t="shared" si="7"/>
        <v>3474405.5</v>
      </c>
      <c r="D85" s="29">
        <f t="shared" si="7"/>
        <v>209884.17645000014</v>
      </c>
      <c r="E85" s="29">
        <f t="shared" si="7"/>
        <v>3684289.67645</v>
      </c>
      <c r="F85" s="29">
        <f>'[1]anexa rectif oct.2004'!H85</f>
        <v>3464615.5</v>
      </c>
      <c r="G85" s="29">
        <f t="shared" si="8"/>
        <v>209884.17645000014</v>
      </c>
      <c r="H85" s="29">
        <f>'[1]calculat cu oct.nou'!L122</f>
        <v>3674499.67645</v>
      </c>
      <c r="I85" s="30">
        <f>'[1]anexa initiala'!E84</f>
        <v>9790</v>
      </c>
      <c r="J85" s="30"/>
      <c r="K85" s="29">
        <f t="shared" si="9"/>
        <v>9790</v>
      </c>
    </row>
    <row r="86" spans="1:11" ht="12.75">
      <c r="A86" s="23">
        <v>71</v>
      </c>
      <c r="B86" s="28" t="s">
        <v>90</v>
      </c>
      <c r="C86" s="29">
        <f t="shared" si="7"/>
        <v>1584450.1</v>
      </c>
      <c r="D86" s="29">
        <f t="shared" si="7"/>
        <v>90533.14405</v>
      </c>
      <c r="E86" s="29">
        <f t="shared" si="7"/>
        <v>1674983.24405</v>
      </c>
      <c r="F86" s="29">
        <f>'[1]anexa rectif oct.2004'!H86</f>
        <v>1564870.1</v>
      </c>
      <c r="G86" s="29">
        <f t="shared" si="8"/>
        <v>90533.14405</v>
      </c>
      <c r="H86" s="29">
        <f>'[1]calculat cu oct.nou'!L123</f>
        <v>1655403.24405</v>
      </c>
      <c r="I86" s="30">
        <f>'[1]anexa initiala'!E85</f>
        <v>19580</v>
      </c>
      <c r="J86" s="30"/>
      <c r="K86" s="29">
        <f t="shared" si="9"/>
        <v>19580</v>
      </c>
    </row>
    <row r="87" spans="1:11" ht="12.75">
      <c r="A87" s="23">
        <v>72</v>
      </c>
      <c r="B87" s="28" t="s">
        <v>91</v>
      </c>
      <c r="C87" s="29">
        <f t="shared" si="7"/>
        <v>8795196.1</v>
      </c>
      <c r="D87" s="29">
        <f t="shared" si="7"/>
        <v>538486.4038500004</v>
      </c>
      <c r="E87" s="29">
        <f t="shared" si="7"/>
        <v>9333682.50385</v>
      </c>
      <c r="F87" s="29">
        <f>'[1]anexa rectif oct.2004'!H87</f>
        <v>8720139.1</v>
      </c>
      <c r="G87" s="29">
        <f t="shared" si="8"/>
        <v>538486.4038500004</v>
      </c>
      <c r="H87" s="29">
        <f>'[1]calculat cu oct.nou'!L124</f>
        <v>9258625.50385</v>
      </c>
      <c r="I87" s="30">
        <f>'[1]anexa initiala'!E86</f>
        <v>75057</v>
      </c>
      <c r="J87" s="30"/>
      <c r="K87" s="29">
        <f t="shared" si="9"/>
        <v>75057</v>
      </c>
    </row>
    <row r="88" spans="1:11" ht="12.75">
      <c r="A88" s="23">
        <v>73</v>
      </c>
      <c r="B88" s="28" t="s">
        <v>92</v>
      </c>
      <c r="C88" s="29">
        <f t="shared" si="7"/>
        <v>2358319.55</v>
      </c>
      <c r="D88" s="29">
        <f t="shared" si="7"/>
        <v>135085.9206000003</v>
      </c>
      <c r="E88" s="29">
        <f t="shared" si="7"/>
        <v>2493405.4706</v>
      </c>
      <c r="F88" s="29">
        <f>'[1]anexa rectif oct.2004'!H88</f>
        <v>2352259.55</v>
      </c>
      <c r="G88" s="29">
        <f t="shared" si="8"/>
        <v>135085.9206000003</v>
      </c>
      <c r="H88" s="29">
        <f>'[1]calculat cu oct.nou'!L125</f>
        <v>2487345.4706</v>
      </c>
      <c r="I88" s="30">
        <f>'[1]anexa initiala'!E87</f>
        <v>6060</v>
      </c>
      <c r="J88" s="30"/>
      <c r="K88" s="29">
        <f t="shared" si="9"/>
        <v>6060</v>
      </c>
    </row>
    <row r="89" spans="1:11" ht="12.75">
      <c r="A89" s="23">
        <v>74</v>
      </c>
      <c r="B89" s="28" t="s">
        <v>93</v>
      </c>
      <c r="C89" s="29">
        <f t="shared" si="7"/>
        <v>2569294.7</v>
      </c>
      <c r="D89" s="29">
        <f t="shared" si="7"/>
        <v>156375.53685000027</v>
      </c>
      <c r="E89" s="29">
        <f t="shared" si="7"/>
        <v>2725670.2368500005</v>
      </c>
      <c r="F89" s="29">
        <f>'[1]anexa rectif oct.2004'!H89</f>
        <v>2492373.7</v>
      </c>
      <c r="G89" s="29">
        <f t="shared" si="8"/>
        <v>156375.53685000027</v>
      </c>
      <c r="H89" s="29">
        <f>'[1]calculat cu oct.nou'!L126</f>
        <v>2648749.2368500005</v>
      </c>
      <c r="I89" s="30">
        <f>'[1]anexa initiala'!E88</f>
        <v>76921</v>
      </c>
      <c r="J89" s="30"/>
      <c r="K89" s="29">
        <f t="shared" si="9"/>
        <v>76921</v>
      </c>
    </row>
    <row r="90" spans="1:11" ht="12.75">
      <c r="A90" s="23">
        <v>75</v>
      </c>
      <c r="B90" s="28" t="s">
        <v>94</v>
      </c>
      <c r="C90" s="29">
        <f t="shared" si="7"/>
        <v>2974534.3499999996</v>
      </c>
      <c r="D90" s="29">
        <f t="shared" si="7"/>
        <v>168836.12550000008</v>
      </c>
      <c r="E90" s="29">
        <f t="shared" si="7"/>
        <v>3143370.4754999997</v>
      </c>
      <c r="F90" s="29">
        <f>'[1]anexa rectif oct.2004'!H90</f>
        <v>2952623.3499999996</v>
      </c>
      <c r="G90" s="29">
        <f t="shared" si="8"/>
        <v>168836.12550000008</v>
      </c>
      <c r="H90" s="29">
        <f>'[1]calculat cu oct.nou'!L127</f>
        <v>3121459.4754999997</v>
      </c>
      <c r="I90" s="30">
        <f>'[1]anexa initiala'!E89</f>
        <v>21911</v>
      </c>
      <c r="J90" s="30"/>
      <c r="K90" s="29">
        <f t="shared" si="9"/>
        <v>21911</v>
      </c>
    </row>
    <row r="91" spans="1:11" ht="12.75">
      <c r="A91" s="23">
        <v>76</v>
      </c>
      <c r="B91" s="28" t="s">
        <v>95</v>
      </c>
      <c r="C91" s="29">
        <f t="shared" si="7"/>
        <v>2728847.3499999996</v>
      </c>
      <c r="D91" s="29">
        <f t="shared" si="7"/>
        <v>161584.40060000028</v>
      </c>
      <c r="E91" s="29">
        <f t="shared" si="7"/>
        <v>2890431.7506</v>
      </c>
      <c r="F91" s="29">
        <f>'[1]anexa rectif oct.2004'!H91</f>
        <v>2715794.3499999996</v>
      </c>
      <c r="G91" s="29">
        <f t="shared" si="8"/>
        <v>161584.40060000028</v>
      </c>
      <c r="H91" s="29">
        <f>'[1]calculat cu oct.nou'!L128</f>
        <v>2877378.7506</v>
      </c>
      <c r="I91" s="30">
        <f>'[1]anexa initiala'!E90</f>
        <v>13053</v>
      </c>
      <c r="J91" s="30"/>
      <c r="K91" s="29">
        <f t="shared" si="9"/>
        <v>13053</v>
      </c>
    </row>
    <row r="92" spans="1:11" ht="12.75">
      <c r="A92" s="23">
        <v>77</v>
      </c>
      <c r="B92" s="28" t="s">
        <v>96</v>
      </c>
      <c r="C92" s="29">
        <f t="shared" si="7"/>
        <v>6452363.800000001</v>
      </c>
      <c r="D92" s="29">
        <f t="shared" si="7"/>
        <v>409051.0600000005</v>
      </c>
      <c r="E92" s="29">
        <f t="shared" si="7"/>
        <v>6861414.860000001</v>
      </c>
      <c r="F92" s="29">
        <f>'[1]anexa rectif oct.2004'!H92</f>
        <v>6330221.800000001</v>
      </c>
      <c r="G92" s="29">
        <f t="shared" si="8"/>
        <v>409051.0600000005</v>
      </c>
      <c r="H92" s="29">
        <f>'[1]calculat cu oct.nou'!L129</f>
        <v>6739272.860000001</v>
      </c>
      <c r="I92" s="30">
        <f>'[1]anexa initiala'!E91</f>
        <v>122142</v>
      </c>
      <c r="J92" s="30"/>
      <c r="K92" s="29">
        <f t="shared" si="9"/>
        <v>122142</v>
      </c>
    </row>
    <row r="93" spans="1:11" ht="12.75">
      <c r="A93" s="23">
        <v>78</v>
      </c>
      <c r="B93" s="28" t="s">
        <v>97</v>
      </c>
      <c r="C93" s="29">
        <f t="shared" si="7"/>
        <v>3235621.75</v>
      </c>
      <c r="D93" s="29">
        <f t="shared" si="7"/>
        <v>166664.85075000022</v>
      </c>
      <c r="E93" s="29">
        <f t="shared" si="7"/>
        <v>3402286.60075</v>
      </c>
      <c r="F93" s="29">
        <f>'[1]anexa rectif oct.2004'!H93</f>
        <v>3195529.75</v>
      </c>
      <c r="G93" s="29">
        <f t="shared" si="8"/>
        <v>166664.85075000022</v>
      </c>
      <c r="H93" s="29">
        <f>'[1]calculat cu oct.nou'!L130</f>
        <v>3362194.60075</v>
      </c>
      <c r="I93" s="30">
        <f>'[1]anexa initiala'!E92</f>
        <v>40092</v>
      </c>
      <c r="J93" s="30"/>
      <c r="K93" s="29">
        <f t="shared" si="9"/>
        <v>40092</v>
      </c>
    </row>
    <row r="94" spans="1:11" ht="12.75">
      <c r="A94" s="23">
        <v>79</v>
      </c>
      <c r="B94" s="28" t="s">
        <v>98</v>
      </c>
      <c r="C94" s="29">
        <f t="shared" si="7"/>
        <v>3288213.5999999996</v>
      </c>
      <c r="D94" s="29">
        <f t="shared" si="7"/>
        <v>181221.70740000065</v>
      </c>
      <c r="E94" s="29">
        <f t="shared" si="7"/>
        <v>3469435.3074000003</v>
      </c>
      <c r="F94" s="29">
        <f>'[1]anexa rectif oct.2004'!H94</f>
        <v>3168868.5999999996</v>
      </c>
      <c r="G94" s="29">
        <f t="shared" si="8"/>
        <v>181221.70740000065</v>
      </c>
      <c r="H94" s="29">
        <f>'[1]calculat cu oct.nou'!L131</f>
        <v>3350090.3074000003</v>
      </c>
      <c r="I94" s="30">
        <f>'[1]anexa initiala'!E93</f>
        <v>119345</v>
      </c>
      <c r="J94" s="30"/>
      <c r="K94" s="29">
        <f t="shared" si="9"/>
        <v>119345</v>
      </c>
    </row>
    <row r="95" spans="1:11" ht="12.75">
      <c r="A95" s="23">
        <v>80</v>
      </c>
      <c r="B95" s="28" t="s">
        <v>99</v>
      </c>
      <c r="C95" s="29">
        <f t="shared" si="7"/>
        <v>1123366.45</v>
      </c>
      <c r="D95" s="29">
        <f t="shared" si="7"/>
        <v>116961.48619999993</v>
      </c>
      <c r="E95" s="29">
        <f t="shared" si="7"/>
        <v>1240327.9361999999</v>
      </c>
      <c r="F95" s="29">
        <f>'[1]anexa rectif oct.2004'!H95</f>
        <v>1101856.45</v>
      </c>
      <c r="G95" s="29">
        <f t="shared" si="8"/>
        <v>116961.48619999993</v>
      </c>
      <c r="H95" s="29">
        <f>'[1]calculat cu oct.nou'!L132</f>
        <v>1218817.9361999999</v>
      </c>
      <c r="I95" s="30">
        <v>21510</v>
      </c>
      <c r="J95" s="30"/>
      <c r="K95" s="29">
        <f t="shared" si="9"/>
        <v>21510</v>
      </c>
    </row>
    <row r="96" spans="1:11" ht="12.75">
      <c r="A96" s="23">
        <v>81</v>
      </c>
      <c r="B96" s="28" t="s">
        <v>100</v>
      </c>
      <c r="C96" s="29">
        <f t="shared" si="7"/>
        <v>5835713.199999999</v>
      </c>
      <c r="D96" s="29">
        <f t="shared" si="7"/>
        <v>349874.7957499996</v>
      </c>
      <c r="E96" s="29">
        <f t="shared" si="7"/>
        <v>6185587.995749999</v>
      </c>
      <c r="F96" s="29">
        <f>'[1]anexa rectif oct.2004'!H96</f>
        <v>5828720.199999999</v>
      </c>
      <c r="G96" s="29">
        <f t="shared" si="8"/>
        <v>349874.7957499996</v>
      </c>
      <c r="H96" s="29">
        <f>'[1]calculat cu oct.nou'!L133</f>
        <v>6178594.995749999</v>
      </c>
      <c r="I96" s="30">
        <f>'[1]anexa initiala'!E94</f>
        <v>6993</v>
      </c>
      <c r="J96" s="30"/>
      <c r="K96" s="29">
        <f t="shared" si="9"/>
        <v>6993</v>
      </c>
    </row>
    <row r="97" spans="1:11" ht="12.75">
      <c r="A97" s="23">
        <v>82</v>
      </c>
      <c r="B97" s="28" t="s">
        <v>101</v>
      </c>
      <c r="C97" s="29">
        <f aca="true" t="shared" si="10" ref="C97:E117">F97+I97</f>
        <v>9517704.3</v>
      </c>
      <c r="D97" s="29">
        <f t="shared" si="10"/>
        <v>577389.3844999988</v>
      </c>
      <c r="E97" s="29">
        <f t="shared" si="10"/>
        <v>10095093.6845</v>
      </c>
      <c r="F97" s="29">
        <f>'[1]anexa rectif oct.2004'!H97</f>
        <v>9410480.3</v>
      </c>
      <c r="G97" s="29">
        <f t="shared" si="8"/>
        <v>577389.3844999988</v>
      </c>
      <c r="H97" s="29">
        <f>'[1]calculat cu oct.nou'!L134</f>
        <v>9987869.6845</v>
      </c>
      <c r="I97" s="30">
        <f>'[1]anexa initiala'!E95</f>
        <v>107224</v>
      </c>
      <c r="J97" s="30"/>
      <c r="K97" s="29">
        <f t="shared" si="9"/>
        <v>107224</v>
      </c>
    </row>
    <row r="98" spans="1:11" ht="12.75">
      <c r="A98" s="23">
        <v>83</v>
      </c>
      <c r="B98" s="28" t="s">
        <v>102</v>
      </c>
      <c r="C98" s="29">
        <f t="shared" si="10"/>
        <v>2923112.1500000004</v>
      </c>
      <c r="D98" s="29">
        <f t="shared" si="10"/>
        <v>181401.2971999999</v>
      </c>
      <c r="E98" s="29">
        <f t="shared" si="10"/>
        <v>3104513.4472000003</v>
      </c>
      <c r="F98" s="29">
        <f>'[1]anexa rectif oct.2004'!H98</f>
        <v>2923112.1500000004</v>
      </c>
      <c r="G98" s="29">
        <f t="shared" si="8"/>
        <v>181401.2971999999</v>
      </c>
      <c r="H98" s="29">
        <f>'[1]calculat cu oct.nou'!L135</f>
        <v>3104513.4472000003</v>
      </c>
      <c r="I98" s="30">
        <f>'[1]anexa initiala'!E96</f>
        <v>0</v>
      </c>
      <c r="J98" s="30"/>
      <c r="K98" s="29">
        <f t="shared" si="9"/>
        <v>0</v>
      </c>
    </row>
    <row r="99" spans="1:11" ht="12.75">
      <c r="A99" s="23">
        <v>84</v>
      </c>
      <c r="B99" s="28" t="s">
        <v>103</v>
      </c>
      <c r="C99" s="29">
        <f t="shared" si="10"/>
        <v>6139522.1</v>
      </c>
      <c r="D99" s="29">
        <f t="shared" si="10"/>
        <v>395503.3273</v>
      </c>
      <c r="E99" s="29">
        <f t="shared" si="10"/>
        <v>6535025.4273</v>
      </c>
      <c r="F99" s="29">
        <f>'[1]anexa rectif oct.2004'!H99</f>
        <v>6130664.1</v>
      </c>
      <c r="G99" s="29">
        <f t="shared" si="8"/>
        <v>395503.3273</v>
      </c>
      <c r="H99" s="29">
        <f>'[1]calculat cu oct.nou'!L136</f>
        <v>6526167.4273</v>
      </c>
      <c r="I99" s="30">
        <f>'[1]anexa initiala'!E97</f>
        <v>8858</v>
      </c>
      <c r="J99" s="30"/>
      <c r="K99" s="29">
        <f t="shared" si="9"/>
        <v>8858</v>
      </c>
    </row>
    <row r="100" spans="1:11" ht="12.75">
      <c r="A100" s="23">
        <v>85</v>
      </c>
      <c r="B100" s="28" t="s">
        <v>104</v>
      </c>
      <c r="C100" s="29">
        <f t="shared" si="10"/>
        <v>3615165.25</v>
      </c>
      <c r="D100" s="29">
        <f t="shared" si="10"/>
        <v>208930.6640999997</v>
      </c>
      <c r="E100" s="29">
        <f t="shared" si="10"/>
        <v>3824095.9140999997</v>
      </c>
      <c r="F100" s="29">
        <f>'[1]anexa rectif oct.2004'!H100</f>
        <v>3570411.25</v>
      </c>
      <c r="G100" s="29">
        <f t="shared" si="8"/>
        <v>208930.6640999997</v>
      </c>
      <c r="H100" s="29">
        <f>'[1]calculat cu oct.nou'!L137</f>
        <v>3779341.9140999997</v>
      </c>
      <c r="I100" s="30">
        <f>'[1]anexa initiala'!E98</f>
        <v>44754</v>
      </c>
      <c r="J100" s="30"/>
      <c r="K100" s="29">
        <f t="shared" si="9"/>
        <v>44754</v>
      </c>
    </row>
    <row r="101" spans="1:11" ht="12.75">
      <c r="A101" s="23">
        <v>86</v>
      </c>
      <c r="B101" s="28" t="s">
        <v>105</v>
      </c>
      <c r="C101" s="29">
        <f t="shared" si="10"/>
        <v>4825977.3</v>
      </c>
      <c r="D101" s="29">
        <f t="shared" si="10"/>
        <v>297176.63889999967</v>
      </c>
      <c r="E101" s="29">
        <f t="shared" si="10"/>
        <v>5123153.9388999995</v>
      </c>
      <c r="F101" s="29">
        <f>'[1]anexa rectif oct.2004'!H101</f>
        <v>4788216.3</v>
      </c>
      <c r="G101" s="29">
        <f t="shared" si="8"/>
        <v>297176.63889999967</v>
      </c>
      <c r="H101" s="29">
        <f>'[1]calculat cu oct.nou'!L138</f>
        <v>5085392.9388999995</v>
      </c>
      <c r="I101" s="30">
        <f>'[1]anexa initiala'!E99</f>
        <v>37761</v>
      </c>
      <c r="J101" s="30"/>
      <c r="K101" s="29">
        <f t="shared" si="9"/>
        <v>37761</v>
      </c>
    </row>
    <row r="102" spans="1:11" ht="12.75">
      <c r="A102" s="23">
        <v>87</v>
      </c>
      <c r="B102" s="28" t="s">
        <v>106</v>
      </c>
      <c r="C102" s="29">
        <f t="shared" si="10"/>
        <v>3599140</v>
      </c>
      <c r="D102" s="29">
        <f t="shared" si="10"/>
        <v>202736.94010000024</v>
      </c>
      <c r="E102" s="29">
        <f t="shared" si="10"/>
        <v>3801876.9401000002</v>
      </c>
      <c r="F102" s="29">
        <f>'[1]anexa rectif oct.2004'!H102</f>
        <v>3573500</v>
      </c>
      <c r="G102" s="29">
        <f t="shared" si="8"/>
        <v>202736.94010000024</v>
      </c>
      <c r="H102" s="29">
        <f>'[1]calculat cu oct.nou'!L139</f>
        <v>3776236.9401000002</v>
      </c>
      <c r="I102" s="30">
        <f>'[1]anexa initiala'!E100</f>
        <v>25640</v>
      </c>
      <c r="J102" s="30"/>
      <c r="K102" s="29">
        <f t="shared" si="9"/>
        <v>25640</v>
      </c>
    </row>
    <row r="103" spans="1:11" ht="12.75">
      <c r="A103" s="23">
        <v>88</v>
      </c>
      <c r="B103" s="28" t="s">
        <v>107</v>
      </c>
      <c r="C103" s="29">
        <f t="shared" si="10"/>
        <v>2679826.6500000004</v>
      </c>
      <c r="D103" s="29">
        <f t="shared" si="10"/>
        <v>177475.49490000028</v>
      </c>
      <c r="E103" s="29">
        <f t="shared" si="10"/>
        <v>2857302.1449000007</v>
      </c>
      <c r="F103" s="29">
        <f>'[1]anexa rectif oct.2004'!H103</f>
        <v>2658381.6500000004</v>
      </c>
      <c r="G103" s="29">
        <f t="shared" si="8"/>
        <v>177475.49490000028</v>
      </c>
      <c r="H103" s="29">
        <f>'[1]calculat cu oct.nou'!L140</f>
        <v>2835857.1449000007</v>
      </c>
      <c r="I103" s="30">
        <f>'[1]anexa initiala'!E101</f>
        <v>21445</v>
      </c>
      <c r="J103" s="30"/>
      <c r="K103" s="29">
        <f t="shared" si="9"/>
        <v>21445</v>
      </c>
    </row>
    <row r="104" spans="1:11" ht="12.75">
      <c r="A104" s="23">
        <v>89</v>
      </c>
      <c r="B104" s="28" t="s">
        <v>108</v>
      </c>
      <c r="C104" s="29">
        <f t="shared" si="10"/>
        <v>4571677.5</v>
      </c>
      <c r="D104" s="29">
        <f t="shared" si="10"/>
        <v>296675.0194000006</v>
      </c>
      <c r="E104" s="29">
        <f t="shared" si="10"/>
        <v>4868352.519400001</v>
      </c>
      <c r="F104" s="29">
        <f>'[1]anexa rectif oct.2004'!H104</f>
        <v>4571677.5</v>
      </c>
      <c r="G104" s="29">
        <f t="shared" si="8"/>
        <v>296675.0194000006</v>
      </c>
      <c r="H104" s="29">
        <f>'[1]calculat cu oct.nou'!L141</f>
        <v>4868352.519400001</v>
      </c>
      <c r="I104" s="30">
        <f>'[1]anexa initiala'!E102</f>
        <v>0</v>
      </c>
      <c r="J104" s="30"/>
      <c r="K104" s="29">
        <f t="shared" si="9"/>
        <v>0</v>
      </c>
    </row>
    <row r="105" spans="1:11" ht="12.75">
      <c r="A105" s="23">
        <v>90</v>
      </c>
      <c r="B105" s="28" t="s">
        <v>109</v>
      </c>
      <c r="C105" s="29">
        <f t="shared" si="10"/>
        <v>3144743.7</v>
      </c>
      <c r="D105" s="29">
        <f t="shared" si="10"/>
        <v>210083.60514999973</v>
      </c>
      <c r="E105" s="29">
        <f t="shared" si="10"/>
        <v>3354827.30515</v>
      </c>
      <c r="F105" s="29">
        <f>'[1]anexa rectif oct.2004'!H105</f>
        <v>3130291.7</v>
      </c>
      <c r="G105" s="29">
        <f t="shared" si="8"/>
        <v>210083.60514999973</v>
      </c>
      <c r="H105" s="29">
        <f>'[1]calculat cu oct.nou'!L142</f>
        <v>3340375.30515</v>
      </c>
      <c r="I105" s="30">
        <f>'[1]anexa initiala'!E103</f>
        <v>14452</v>
      </c>
      <c r="J105" s="30"/>
      <c r="K105" s="29">
        <f t="shared" si="9"/>
        <v>14452</v>
      </c>
    </row>
    <row r="106" spans="1:11" ht="12.75">
      <c r="A106" s="23">
        <v>91</v>
      </c>
      <c r="B106" s="28" t="s">
        <v>110</v>
      </c>
      <c r="C106" s="29">
        <f t="shared" si="10"/>
        <v>2613342.95</v>
      </c>
      <c r="D106" s="29">
        <f t="shared" si="10"/>
        <v>147822.15079999948</v>
      </c>
      <c r="E106" s="29">
        <f t="shared" si="10"/>
        <v>2761165.1007999997</v>
      </c>
      <c r="F106" s="29">
        <f>'[1]anexa rectif oct.2004'!H106</f>
        <v>2546677.95</v>
      </c>
      <c r="G106" s="29">
        <f t="shared" si="8"/>
        <v>147822.15079999948</v>
      </c>
      <c r="H106" s="29">
        <f>'[1]calculat cu oct.nou'!L143</f>
        <v>2694500.1007999997</v>
      </c>
      <c r="I106" s="30">
        <f>'[1]anexa initiala'!E104</f>
        <v>66665</v>
      </c>
      <c r="J106" s="30"/>
      <c r="K106" s="29">
        <f t="shared" si="9"/>
        <v>66665</v>
      </c>
    </row>
    <row r="107" spans="1:11" ht="12.75">
      <c r="A107" s="23">
        <v>92</v>
      </c>
      <c r="B107" s="28" t="s">
        <v>111</v>
      </c>
      <c r="C107" s="29">
        <f t="shared" si="10"/>
        <v>2312192</v>
      </c>
      <c r="D107" s="29">
        <f t="shared" si="10"/>
        <v>124952.55370000005</v>
      </c>
      <c r="E107" s="29">
        <f t="shared" si="10"/>
        <v>2437144.5537</v>
      </c>
      <c r="F107" s="29">
        <f>'[1]anexa rectif oct.2004'!H107</f>
        <v>2305199</v>
      </c>
      <c r="G107" s="29">
        <f t="shared" si="8"/>
        <v>124952.55370000005</v>
      </c>
      <c r="H107" s="29">
        <f>'[1]calculat cu oct.nou'!L144</f>
        <v>2430151.5537</v>
      </c>
      <c r="I107" s="30">
        <f>'[1]anexa initiala'!E105</f>
        <v>6993</v>
      </c>
      <c r="J107" s="30"/>
      <c r="K107" s="29">
        <f t="shared" si="9"/>
        <v>6993</v>
      </c>
    </row>
    <row r="108" spans="1:11" ht="12.75">
      <c r="A108" s="23">
        <v>93</v>
      </c>
      <c r="B108" s="28" t="s">
        <v>112</v>
      </c>
      <c r="C108" s="29">
        <f t="shared" si="10"/>
        <v>1358702.25</v>
      </c>
      <c r="D108" s="29">
        <f t="shared" si="10"/>
        <v>91938.58614999987</v>
      </c>
      <c r="E108" s="29">
        <f t="shared" si="10"/>
        <v>1450640.8361499999</v>
      </c>
      <c r="F108" s="29">
        <f>'[1]anexa rectif oct.2004'!H108</f>
        <v>1358702.25</v>
      </c>
      <c r="G108" s="29">
        <f t="shared" si="8"/>
        <v>91938.58614999987</v>
      </c>
      <c r="H108" s="29">
        <f>'[1]calculat cu oct.nou'!L145</f>
        <v>1450640.8361499999</v>
      </c>
      <c r="I108" s="30">
        <f>'[1]anexa initiala'!E106</f>
        <v>0</v>
      </c>
      <c r="J108" s="30"/>
      <c r="K108" s="29">
        <f t="shared" si="9"/>
        <v>0</v>
      </c>
    </row>
    <row r="109" spans="1:11" ht="12.75">
      <c r="A109" s="23">
        <v>94</v>
      </c>
      <c r="B109" s="28" t="s">
        <v>113</v>
      </c>
      <c r="C109" s="29">
        <f t="shared" si="10"/>
        <v>3927896.8</v>
      </c>
      <c r="D109" s="29">
        <f t="shared" si="10"/>
        <v>240018.00950000016</v>
      </c>
      <c r="E109" s="29">
        <f t="shared" si="10"/>
        <v>4167914.8095</v>
      </c>
      <c r="F109" s="29">
        <f>'[1]anexa rectif oct.2004'!H109</f>
        <v>3927430.8</v>
      </c>
      <c r="G109" s="29">
        <f t="shared" si="8"/>
        <v>240018.00950000016</v>
      </c>
      <c r="H109" s="29">
        <f>'[1]calculat cu oct.nou'!L146</f>
        <v>4167448.8095</v>
      </c>
      <c r="I109" s="30">
        <f>'[1]anexa initiala'!E108</f>
        <v>466</v>
      </c>
      <c r="J109" s="30"/>
      <c r="K109" s="29">
        <f t="shared" si="9"/>
        <v>466</v>
      </c>
    </row>
    <row r="110" spans="1:11" ht="12.75">
      <c r="A110" s="23">
        <v>95</v>
      </c>
      <c r="B110" s="28" t="s">
        <v>114</v>
      </c>
      <c r="C110" s="29">
        <f t="shared" si="10"/>
        <v>2282870.95</v>
      </c>
      <c r="D110" s="29">
        <f t="shared" si="10"/>
        <v>128697.1745000002</v>
      </c>
      <c r="E110" s="29">
        <f t="shared" si="10"/>
        <v>2411568.1245000004</v>
      </c>
      <c r="F110" s="29">
        <f>'[1]anexa rectif oct.2004'!H110</f>
        <v>2277276.95</v>
      </c>
      <c r="G110" s="29">
        <f t="shared" si="8"/>
        <v>128697.1745000002</v>
      </c>
      <c r="H110" s="29">
        <f>'[1]calculat cu oct.nou'!L147</f>
        <v>2405974.1245000004</v>
      </c>
      <c r="I110" s="30">
        <f>'[1]anexa initiala'!E109</f>
        <v>5594</v>
      </c>
      <c r="J110" s="30"/>
      <c r="K110" s="29">
        <f t="shared" si="9"/>
        <v>5594</v>
      </c>
    </row>
    <row r="111" spans="1:11" ht="12.75">
      <c r="A111" s="23">
        <v>96</v>
      </c>
      <c r="B111" s="28" t="s">
        <v>115</v>
      </c>
      <c r="C111" s="29">
        <f t="shared" si="10"/>
        <v>2851861.5</v>
      </c>
      <c r="D111" s="29">
        <f t="shared" si="10"/>
        <v>177008.4037999995</v>
      </c>
      <c r="E111" s="29">
        <f t="shared" si="10"/>
        <v>3028869.9037999995</v>
      </c>
      <c r="F111" s="29">
        <f>'[1]anexa rectif oct.2004'!H111</f>
        <v>2847199.5</v>
      </c>
      <c r="G111" s="29">
        <f t="shared" si="8"/>
        <v>177008.4037999995</v>
      </c>
      <c r="H111" s="29">
        <f>'[1]calculat cu oct.nou'!L148</f>
        <v>3024207.9037999995</v>
      </c>
      <c r="I111" s="30">
        <f>'[1]anexa initiala'!E110</f>
        <v>4662</v>
      </c>
      <c r="J111" s="30"/>
      <c r="K111" s="29">
        <f t="shared" si="9"/>
        <v>4662</v>
      </c>
    </row>
    <row r="112" spans="1:11" ht="12.75">
      <c r="A112" s="23">
        <v>97</v>
      </c>
      <c r="B112" s="28" t="s">
        <v>116</v>
      </c>
      <c r="C112" s="29">
        <f t="shared" si="10"/>
        <v>945376.3999999999</v>
      </c>
      <c r="D112" s="29">
        <f t="shared" si="10"/>
        <v>84623.7097</v>
      </c>
      <c r="E112" s="29">
        <f t="shared" si="10"/>
        <v>1030000.1096999999</v>
      </c>
      <c r="F112" s="29">
        <f>'[1]anexa rectif oct.2004'!H112</f>
        <v>920668.3999999999</v>
      </c>
      <c r="G112" s="29">
        <f t="shared" si="8"/>
        <v>84623.7097</v>
      </c>
      <c r="H112" s="29">
        <f>'[1]calculat cu oct.nou'!L149</f>
        <v>1005292.1096999999</v>
      </c>
      <c r="I112" s="30">
        <f>'[1]anexa initiala'!E111</f>
        <v>24708</v>
      </c>
      <c r="J112" s="30"/>
      <c r="K112" s="29">
        <f t="shared" si="9"/>
        <v>24708</v>
      </c>
    </row>
    <row r="113" spans="1:11" ht="12.75">
      <c r="A113" s="23">
        <v>98</v>
      </c>
      <c r="B113" s="28" t="s">
        <v>117</v>
      </c>
      <c r="C113" s="29">
        <f t="shared" si="10"/>
        <v>2367418.75</v>
      </c>
      <c r="D113" s="29">
        <f t="shared" si="10"/>
        <v>119655.36954999994</v>
      </c>
      <c r="E113" s="29">
        <f t="shared" si="10"/>
        <v>2487074.11955</v>
      </c>
      <c r="F113" s="29">
        <f>'[1]anexa rectif oct.2004'!H113</f>
        <v>2326393.75</v>
      </c>
      <c r="G113" s="29">
        <f t="shared" si="8"/>
        <v>119655.36954999994</v>
      </c>
      <c r="H113" s="29">
        <f>'[1]calculat cu oct.nou'!L150</f>
        <v>2446049.11955</v>
      </c>
      <c r="I113" s="30">
        <f>'[1]anexa initiala'!E112</f>
        <v>41025</v>
      </c>
      <c r="J113" s="30"/>
      <c r="K113" s="29">
        <f t="shared" si="9"/>
        <v>41025</v>
      </c>
    </row>
    <row r="114" spans="1:11" ht="12.75">
      <c r="A114" s="23">
        <v>99</v>
      </c>
      <c r="B114" s="28" t="s">
        <v>118</v>
      </c>
      <c r="C114" s="29">
        <f t="shared" si="10"/>
        <v>5346559.25</v>
      </c>
      <c r="D114" s="29">
        <f t="shared" si="10"/>
        <v>350268.8007999994</v>
      </c>
      <c r="E114" s="29">
        <f t="shared" si="10"/>
        <v>5696828.050799999</v>
      </c>
      <c r="F114" s="29">
        <f>'[1]anexa rectif oct.2004'!H114</f>
        <v>5309264.25</v>
      </c>
      <c r="G114" s="29">
        <f t="shared" si="8"/>
        <v>350268.8007999994</v>
      </c>
      <c r="H114" s="29">
        <f>'[1]calculat cu oct.nou'!L151</f>
        <v>5659533.050799999</v>
      </c>
      <c r="I114" s="30">
        <f>'[1]anexa initiala'!E113</f>
        <v>37295</v>
      </c>
      <c r="J114" s="30"/>
      <c r="K114" s="29">
        <f t="shared" si="9"/>
        <v>37295</v>
      </c>
    </row>
    <row r="115" spans="1:11" ht="12.75">
      <c r="A115" s="23">
        <v>100</v>
      </c>
      <c r="B115" s="28" t="s">
        <v>119</v>
      </c>
      <c r="C115" s="29">
        <f t="shared" si="10"/>
        <v>2422633.3</v>
      </c>
      <c r="D115" s="29">
        <f t="shared" si="10"/>
        <v>141807.41605000012</v>
      </c>
      <c r="E115" s="29">
        <f t="shared" si="10"/>
        <v>2564440.71605</v>
      </c>
      <c r="F115" s="29">
        <f>'[1]anexa rectif oct.2004'!H115</f>
        <v>2378345.3</v>
      </c>
      <c r="G115" s="29">
        <f t="shared" si="8"/>
        <v>141807.41605000012</v>
      </c>
      <c r="H115" s="29">
        <f>'[1]calculat cu oct.nou'!L152</f>
        <v>2520152.71605</v>
      </c>
      <c r="I115" s="30">
        <f>'[1]anexa initiala'!E114</f>
        <v>44288</v>
      </c>
      <c r="J115" s="30"/>
      <c r="K115" s="29">
        <f t="shared" si="9"/>
        <v>44288</v>
      </c>
    </row>
    <row r="116" spans="1:11" ht="12.75">
      <c r="A116" s="23">
        <v>101</v>
      </c>
      <c r="B116" s="28" t="s">
        <v>120</v>
      </c>
      <c r="C116" s="29">
        <f t="shared" si="10"/>
        <v>2289737.1</v>
      </c>
      <c r="D116" s="29">
        <f t="shared" si="10"/>
        <v>112232.8017500001</v>
      </c>
      <c r="E116" s="29">
        <f t="shared" si="10"/>
        <v>2401969.90175</v>
      </c>
      <c r="F116" s="29">
        <f>'[1]anexa rectif oct.2004'!H116</f>
        <v>2236125.1</v>
      </c>
      <c r="G116" s="29">
        <f t="shared" si="8"/>
        <v>112232.8017500001</v>
      </c>
      <c r="H116" s="29">
        <f>'[1]calculat cu oct.nou'!L153</f>
        <v>2348357.90175</v>
      </c>
      <c r="I116" s="30">
        <f>'[1]anexa initiala'!E115</f>
        <v>53612</v>
      </c>
      <c r="J116" s="30"/>
      <c r="K116" s="29">
        <f t="shared" si="9"/>
        <v>53612</v>
      </c>
    </row>
    <row r="117" spans="1:11" ht="12.75">
      <c r="A117" s="23">
        <v>102</v>
      </c>
      <c r="B117" s="28" t="s">
        <v>121</v>
      </c>
      <c r="C117" s="29">
        <f t="shared" si="10"/>
        <v>4998639.85</v>
      </c>
      <c r="D117" s="29">
        <f t="shared" si="10"/>
        <v>304698.8714999994</v>
      </c>
      <c r="E117" s="29">
        <f t="shared" si="10"/>
        <v>5303338.721499999</v>
      </c>
      <c r="F117" s="29">
        <f>'[1]anexa rectif oct.2004'!H117</f>
        <v>4966938.85</v>
      </c>
      <c r="G117" s="29">
        <f t="shared" si="8"/>
        <v>304698.8714999994</v>
      </c>
      <c r="H117" s="29">
        <f>'[1]calculat cu oct.nou'!L154</f>
        <v>5271637.721499999</v>
      </c>
      <c r="I117" s="30">
        <f>'[1]anexa initiala'!E116</f>
        <v>31701</v>
      </c>
      <c r="J117" s="30"/>
      <c r="K117" s="29">
        <f t="shared" si="9"/>
        <v>31701</v>
      </c>
    </row>
  </sheetData>
  <mergeCells count="10">
    <mergeCell ref="B5:K5"/>
    <mergeCell ref="A8:A10"/>
    <mergeCell ref="B8:B10"/>
    <mergeCell ref="C8:E8"/>
    <mergeCell ref="F8:K8"/>
    <mergeCell ref="C9:C10"/>
    <mergeCell ref="D9:D10"/>
    <mergeCell ref="E9:E10"/>
    <mergeCell ref="F9:H9"/>
    <mergeCell ref="I9:K9"/>
  </mergeCells>
  <printOptions horizontalCentered="1"/>
  <pageMargins left="0.35433070866141736" right="0.15748031496062992" top="0.984251968503937" bottom="0.984251968503937" header="0.5118110236220472" footer="0.5118110236220472"/>
  <pageSetup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2004-11-15T07:49:52Z</cp:lastPrinted>
  <dcterms:created xsi:type="dcterms:W3CDTF">2004-11-15T07:49:18Z</dcterms:created>
  <dcterms:modified xsi:type="dcterms:W3CDTF">2004-11-15T07:50:11Z</dcterms:modified>
  <cp:category/>
  <cp:version/>
  <cp:contentType/>
  <cp:contentStatus/>
</cp:coreProperties>
</file>