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drumuri" sheetId="1" r:id="rId1"/>
  </sheets>
  <definedNames>
    <definedName name="_xlnm.Print_Titles" localSheetId="0">'drumuri'!$4:$4</definedName>
  </definedNames>
  <calcPr fullCalcOnLoad="1"/>
</workbook>
</file>

<file path=xl/sharedStrings.xml><?xml version="1.0" encoding="utf-8"?>
<sst xmlns="http://schemas.openxmlformats.org/spreadsheetml/2006/main" count="133" uniqueCount="113">
  <si>
    <t>2.6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</si>
  <si>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</si>
  <si>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IUR - Asfaltare DJ153 G DJ151-Sînger-Papiu Ilarian-Ursoaia (asistenta teh. proiectant )</t>
  </si>
  <si>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</si>
  <si>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</si>
  <si>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</si>
  <si>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</si>
  <si>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</si>
  <si>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</si>
  <si>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</si>
  <si>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</si>
  <si>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</si>
  <si>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</si>
  <si>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</si>
  <si>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</si>
  <si>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</si>
  <si>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</si>
  <si>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</si>
  <si>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2.1</t>
  </si>
  <si>
    <t>2.2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</si>
  <si>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</si>
  <si>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</si>
  <si>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</si>
  <si>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</si>
  <si>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</si>
  <si>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</si>
  <si>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</si>
  <si>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</si>
  <si>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</si>
  <si>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</si>
  <si>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</si>
  <si>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Eliminare puncte periculoase - 
Reparatii drum DJ 142 Tîrnăveni - Bălăuşeri km 10+300-10+600 (Mica)</t>
  </si>
  <si>
    <t>1.</t>
  </si>
  <si>
    <t>Cadastrul drumului DJ 106</t>
  </si>
  <si>
    <t>Cadastrul drumului DJ 152A-151A-151</t>
  </si>
  <si>
    <t>Cadastrul drumului DJ 151D</t>
  </si>
  <si>
    <t>1.4</t>
  </si>
  <si>
    <t>Cadastrul drumului DJ 142-142A</t>
  </si>
  <si>
    <t xml:space="preserve">2.1
</t>
  </si>
  <si>
    <t>Lungime drum 
km</t>
  </si>
  <si>
    <t xml:space="preserve">Covoare bituminoase </t>
  </si>
  <si>
    <t>Lucrări accidentale</t>
  </si>
  <si>
    <t>1 buc</t>
  </si>
  <si>
    <t>3.1</t>
  </si>
  <si>
    <t>2.3</t>
  </si>
  <si>
    <t>Gestiunea traficului rutier</t>
  </si>
  <si>
    <t>1.6</t>
  </si>
  <si>
    <t>Gestionarea drumurilor publice</t>
  </si>
  <si>
    <t xml:space="preserve">TOTAL DRUMURI (CAP.I+II.)
</t>
  </si>
  <si>
    <t>3.2</t>
  </si>
  <si>
    <t>3.4</t>
  </si>
  <si>
    <t>3.5</t>
  </si>
  <si>
    <t>5 buc</t>
  </si>
  <si>
    <t>2.4</t>
  </si>
  <si>
    <t>2.5</t>
  </si>
  <si>
    <t>Studii, cercetări, experimentări (expertizări poduri/podeţe)</t>
  </si>
  <si>
    <t>Întreţinere comună a tuturor drumurilor
(aproviz. Vopsea marcaj, stilpi, table indic. Intreţinere parcari)</t>
  </si>
  <si>
    <t>Lucrări privind reparaţii curente la drumurile publice (1+2)</t>
  </si>
  <si>
    <t>3.3</t>
  </si>
  <si>
    <t>4</t>
  </si>
  <si>
    <t>Obiective de investiţii
(1+2+3+4)</t>
  </si>
  <si>
    <t>lei</t>
  </si>
  <si>
    <t>Siguranţa rutieră/ parapeţi / borne km/
treceri pietoni supraînălţate</t>
  </si>
  <si>
    <t>IUR  - DJ 154A Reghin - Deda - Filea  km 23+050-24+050 +pod km 23+310 (lucrări executate 2014)</t>
  </si>
  <si>
    <t xml:space="preserve">PROGRAM - 2015
 LUCRĂRI LA  DRUMURI JUDETENE                                                                                                                </t>
  </si>
  <si>
    <t xml:space="preserve">Reabilitarea drumului judeţean DJ 154J Breaza – Voivodeni – Glodeni prin îmbrăcăminte bituminoasă uşoară  între km 0+631-4+726, judeţul Mureş (Continuare executie) </t>
  </si>
  <si>
    <t>Reabilitarea drumului judeţean DJ 151C Zau de Cîmpie - Valea Largă - limita judeţului Cluj,  km 8+500-11+500 (execuţie)</t>
  </si>
  <si>
    <t>CHELTUIELI DE INVESTIŢII ŞI REPARAŢII CAPITALE - 
TOTAL E, din care:</t>
  </si>
  <si>
    <t>PROGRAM 
2015</t>
  </si>
  <si>
    <t xml:space="preserve">Întocmire documentaţii tehnice </t>
  </si>
  <si>
    <t>Întreţinerea drumuri prin pietruiri</t>
  </si>
  <si>
    <t xml:space="preserve">Lucrări accidentale drumuri / podeţe </t>
  </si>
  <si>
    <t>Reabilitare sistem rutier pe DJ 154E Jabeniţa-Adrian-Gurghiu (SF + PT + DE+CS+ Avize + Documentaţii obţinere Avize pentru Certificat de urbanism şi Autorizaţie de construire şi execuţie)</t>
  </si>
  <si>
    <t>Reabilitare sistem rutier pe DJ 153F int. DJ 107G- Nandra-Bichiş-Ozd km 5+325-6+655 (SF + PT + DE+CS+ Avize + Documentaţii obţinere Avize pentru Certificat de urbanism şi Autorizaţie de construire şi execuţie)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</si>
  <si>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</si>
  <si>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</si>
  <si>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</si>
  <si>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</si>
  <si>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</si>
  <si>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</si>
  <si>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</si>
  <si>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</si>
  <si>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</si>
  <si>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1.10</t>
  </si>
  <si>
    <t>1.11</t>
  </si>
  <si>
    <t>1.12</t>
  </si>
  <si>
    <t>Reabilitare drumuri judeţene, din care:</t>
  </si>
  <si>
    <t>Reabilitări, consolidări-reconstrucţii PODURI / podete, din care:</t>
  </si>
  <si>
    <t>4.1</t>
  </si>
  <si>
    <t>4.2</t>
  </si>
  <si>
    <t>4.3</t>
  </si>
  <si>
    <t>Aducerea la parametri normali a suprafeţei drumului judeţean DJ152A Tîrgu Mureş (DN 15E) - Band - Iernut (DN15), km 14+150-14+750, jud. Mureş</t>
  </si>
  <si>
    <t>Ranforsare sistem rutier pe DJ151B Ungheni-Căpîlna de Sus-Bahnea-lim. jud. Sibiu km 11+100-12+820</t>
  </si>
  <si>
    <t>Consolidări drumuri (reactualizare SF, PT +DE + Avize + Documentaţii obţinere Avize pentru Certificat de urbanism, Autorizaţie de construire şi execuţie), din care pentru:</t>
  </si>
  <si>
    <t>Refacere parte carosabila DJ135A Viforoasa - M Nirajului km 11+200-11+250, km 11+350-11+400, km11+600-11+700, km 14+100-14+200, jud. Mureş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</si>
  <si>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</si>
  <si>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</si>
  <si>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</si>
  <si>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tehnico-economice  Amenajare sens giratoriu de circulaţie la intersecţia drumurilor judeţene DJ135B Tg. Mureş - Sîncraiu de Mureş cu DJ152A Tg. Mureş – Band, judeţul Mureş</t>
  </si>
  <si>
    <t>Documentaţii tehnico-economice (SF+ PT + DE +CS+ Avize + Documentaţii obţinere Avize pentru Certificat de urbanism şi Autorizaţie de construire) pt.  reabilitări şi modernizări DJ, amenajare sens giratoriu, amenajare intersecţii şi documentaţii tehnice (D.A.L.I.+PT+Avize+Documentaţii obţinere Avize pentru Certificat de urbanism şi Autorizaţie de construire) - Reabilitare poduri/podeţe pe DJ, din care:</t>
  </si>
  <si>
    <t>Documentaţii tehnico-economice Reabilitarea drumului judeţean DJ 151C Zau de Cîmpie - Valea Largă - limita judeţului Cluj,  km 8+500-11+500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</si>
  <si>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</si>
  <si>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</si>
  <si>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</si>
  <si>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</si>
  <si>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</si>
  <si>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</si>
  <si>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tehnico-economice  Amenajarea intersecţiilor  drumurilor judeţene DJ135A Viforoasa-Hodoşa cu DJ 153A Ernei -Eremitu în zona comunei Hodoşa, judeţul Mureş</t>
  </si>
  <si>
    <t>Documentaţii tehnico-economice  Amenajarea intersecţiilor  drumurilor  DN 15E Tg. Mureş-Rîciu-Satu Nou cu DJ152B Şăulia-Pîrîul Crucii în localitatea Pîrâul Crucii, judeţul Mureş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</si>
  <si>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</si>
  <si>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construire şi execuţie)</t>
  </si>
  <si>
    <t>DIRECTOR</t>
  </si>
  <si>
    <t>Ignat Ionel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</si>
</sst>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180" fontId="6" fillId="32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left" vertical="center" wrapText="1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3" fontId="7" fillId="10" borderId="10" xfId="0" applyNumberFormat="1" applyFont="1" applyFill="1" applyBorder="1" applyAlignment="1">
      <alignment vertical="center" wrapText="1"/>
    </xf>
    <xf numFmtId="3" fontId="7" fillId="18" borderId="10" xfId="0" applyNumberFormat="1" applyFont="1" applyFill="1" applyBorder="1" applyAlignment="1">
      <alignment horizontal="center" vertical="center"/>
    </xf>
    <xf numFmtId="3" fontId="7" fillId="18" borderId="10" xfId="0" applyNumberFormat="1" applyFont="1" applyFill="1" applyBorder="1" applyAlignment="1">
      <alignment vertical="center" wrapText="1"/>
    </xf>
    <xf numFmtId="3" fontId="4" fillId="18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3" fontId="7" fillId="10" borderId="10" xfId="0" applyNumberFormat="1" applyFont="1" applyFill="1" applyBorder="1" applyAlignment="1">
      <alignment horizontal="center" vertical="center"/>
    </xf>
    <xf numFmtId="180" fontId="13" fillId="1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3" fontId="7" fillId="35" borderId="10" xfId="0" applyNumberFormat="1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right" vertical="center" wrapText="1"/>
    </xf>
    <xf numFmtId="180" fontId="4" fillId="1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9" fontId="6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8515625" style="2" customWidth="1"/>
    <col min="2" max="2" width="79.28125" style="0" customWidth="1"/>
    <col min="3" max="3" width="12.57421875" style="0" customWidth="1"/>
    <col min="4" max="4" width="12.421875" style="0" customWidth="1"/>
    <col min="6" max="6" width="10.140625" style="0" bestFit="1" customWidth="1"/>
  </cols>
  <sheetData>
    <row r="2" spans="1:4" ht="39" customHeight="1">
      <c r="A2" s="77" t="s">
        <v>64</v>
      </c>
      <c r="B2" s="78"/>
      <c r="C2" s="78"/>
      <c r="D2" s="79"/>
    </row>
    <row r="3" spans="1:4" ht="15" customHeight="1">
      <c r="A3" s="8"/>
      <c r="B3" s="9"/>
      <c r="C3" s="9"/>
      <c r="D3" s="70" t="s">
        <v>61</v>
      </c>
    </row>
    <row r="4" spans="1:4" s="71" customFormat="1" ht="99" customHeight="1">
      <c r="A4" s="7" t="s">
        <v>3</v>
      </c>
      <c r="B4" s="6" t="s">
        <v>4</v>
      </c>
      <c r="C4" s="5" t="s">
        <v>39</v>
      </c>
      <c r="D4" s="5" t="s">
        <v>68</v>
      </c>
    </row>
    <row r="5" spans="1:4" s="71" customFormat="1" ht="30">
      <c r="A5" s="33"/>
      <c r="B5" s="34" t="s">
        <v>48</v>
      </c>
      <c r="C5" s="33"/>
      <c r="D5" s="36">
        <f>D6+D37</f>
        <v>90517999.64736</v>
      </c>
    </row>
    <row r="6" spans="1:4" s="72" customFormat="1" ht="30">
      <c r="A6" s="37" t="s">
        <v>10</v>
      </c>
      <c r="B6" s="38" t="s">
        <v>29</v>
      </c>
      <c r="C6" s="37"/>
      <c r="D6" s="39">
        <f>D7+D18+D24+D28</f>
        <v>55634999.94336</v>
      </c>
    </row>
    <row r="7" spans="1:4" s="72" customFormat="1" ht="30">
      <c r="A7" s="40" t="s">
        <v>11</v>
      </c>
      <c r="B7" s="41" t="s">
        <v>30</v>
      </c>
      <c r="C7" s="40"/>
      <c r="D7" s="43">
        <f>D8+D15+D16+D17</f>
        <v>1900000</v>
      </c>
    </row>
    <row r="8" spans="1:4" s="4" customFormat="1" ht="15">
      <c r="A8" s="11" t="s">
        <v>32</v>
      </c>
      <c r="B8" s="12" t="s">
        <v>47</v>
      </c>
      <c r="C8" s="11"/>
      <c r="D8" s="14">
        <v>800000</v>
      </c>
    </row>
    <row r="9" spans="1:4" ht="15">
      <c r="A9" s="15" t="s">
        <v>20</v>
      </c>
      <c r="B9" s="16" t="s">
        <v>5</v>
      </c>
      <c r="C9" s="17"/>
      <c r="D9" s="10">
        <v>300000</v>
      </c>
    </row>
    <row r="10" spans="1:4" ht="15" hidden="1">
      <c r="A10" s="15" t="s">
        <v>20</v>
      </c>
      <c r="B10" s="16" t="s">
        <v>33</v>
      </c>
      <c r="C10" s="18">
        <v>15.365</v>
      </c>
      <c r="D10" s="10"/>
    </row>
    <row r="11" spans="1:4" ht="15" hidden="1">
      <c r="A11" s="15" t="s">
        <v>21</v>
      </c>
      <c r="B11" s="16" t="s">
        <v>34</v>
      </c>
      <c r="C11" s="18">
        <v>83.83</v>
      </c>
      <c r="D11" s="10"/>
    </row>
    <row r="12" spans="1:4" ht="15" hidden="1">
      <c r="A12" s="15" t="s">
        <v>23</v>
      </c>
      <c r="B12" s="16" t="s">
        <v>35</v>
      </c>
      <c r="C12" s="18">
        <v>15.441</v>
      </c>
      <c r="D12" s="10"/>
    </row>
    <row r="13" spans="1:4" ht="15" hidden="1">
      <c r="A13" s="15" t="s">
        <v>36</v>
      </c>
      <c r="B13" s="16" t="s">
        <v>37</v>
      </c>
      <c r="C13" s="18">
        <v>46.95</v>
      </c>
      <c r="D13" s="10"/>
    </row>
    <row r="14" spans="1:4" ht="15">
      <c r="A14" s="19" t="s">
        <v>46</v>
      </c>
      <c r="B14" s="14" t="s">
        <v>45</v>
      </c>
      <c r="C14" s="18"/>
      <c r="D14" s="14">
        <v>500000</v>
      </c>
    </row>
    <row r="15" spans="1:4" ht="15">
      <c r="A15" s="13">
        <v>2</v>
      </c>
      <c r="B15" s="21" t="s">
        <v>69</v>
      </c>
      <c r="C15" s="16"/>
      <c r="D15" s="14">
        <v>500000</v>
      </c>
    </row>
    <row r="16" spans="1:4" ht="28.5">
      <c r="A16" s="22">
        <v>3</v>
      </c>
      <c r="B16" s="23" t="s">
        <v>22</v>
      </c>
      <c r="C16" s="16"/>
      <c r="D16" s="10">
        <v>500000</v>
      </c>
    </row>
    <row r="17" spans="1:4" ht="15">
      <c r="A17" s="22">
        <v>4</v>
      </c>
      <c r="B17" s="24" t="s">
        <v>55</v>
      </c>
      <c r="C17" s="24"/>
      <c r="D17" s="10">
        <v>100000</v>
      </c>
    </row>
    <row r="18" spans="1:4" s="68" customFormat="1" ht="15">
      <c r="A18" s="42" t="s">
        <v>12</v>
      </c>
      <c r="B18" s="48" t="s">
        <v>26</v>
      </c>
      <c r="C18" s="48"/>
      <c r="D18" s="43">
        <f>D19+D23</f>
        <v>11740000</v>
      </c>
    </row>
    <row r="19" spans="1:4" s="68" customFormat="1" ht="15">
      <c r="A19" s="49">
        <v>1</v>
      </c>
      <c r="B19" s="50" t="s">
        <v>25</v>
      </c>
      <c r="C19" s="50"/>
      <c r="D19" s="51">
        <f>D20+D21+D22</f>
        <v>6740000</v>
      </c>
    </row>
    <row r="20" spans="1:4" s="1" customFormat="1" ht="15">
      <c r="A20" s="25" t="s">
        <v>20</v>
      </c>
      <c r="B20" s="24" t="s">
        <v>6</v>
      </c>
      <c r="C20" s="24"/>
      <c r="D20" s="14">
        <v>3500000</v>
      </c>
    </row>
    <row r="21" spans="1:4" ht="15">
      <c r="A21" s="22" t="s">
        <v>21</v>
      </c>
      <c r="B21" s="24" t="s">
        <v>7</v>
      </c>
      <c r="C21" s="26"/>
      <c r="D21" s="10">
        <v>2240000</v>
      </c>
    </row>
    <row r="22" spans="1:4" ht="28.5">
      <c r="A22" s="22" t="s">
        <v>23</v>
      </c>
      <c r="B22" s="27" t="s">
        <v>56</v>
      </c>
      <c r="C22" s="24"/>
      <c r="D22" s="10">
        <v>1000000</v>
      </c>
    </row>
    <row r="23" spans="1:4" s="69" customFormat="1" ht="15">
      <c r="A23" s="49" t="s">
        <v>24</v>
      </c>
      <c r="B23" s="50" t="s">
        <v>8</v>
      </c>
      <c r="C23" s="50"/>
      <c r="D23" s="50">
        <f>3400000+1600000</f>
        <v>5000000</v>
      </c>
    </row>
    <row r="24" spans="1:4" s="69" customFormat="1" ht="30">
      <c r="A24" s="53" t="s">
        <v>13</v>
      </c>
      <c r="B24" s="48" t="s">
        <v>28</v>
      </c>
      <c r="C24" s="48"/>
      <c r="D24" s="43">
        <f>D25+D26+D27</f>
        <v>31068000</v>
      </c>
    </row>
    <row r="25" spans="1:4" ht="15">
      <c r="A25" s="22">
        <v>1</v>
      </c>
      <c r="B25" s="24" t="s">
        <v>40</v>
      </c>
      <c r="C25" s="28"/>
      <c r="D25" s="10">
        <v>28109000</v>
      </c>
    </row>
    <row r="26" spans="1:4" ht="28.5">
      <c r="A26" s="22">
        <v>2</v>
      </c>
      <c r="B26" s="24" t="s">
        <v>62</v>
      </c>
      <c r="C26" s="24"/>
      <c r="D26" s="10">
        <v>1000000</v>
      </c>
    </row>
    <row r="27" spans="1:4" ht="15">
      <c r="A27" s="22" t="s">
        <v>27</v>
      </c>
      <c r="B27" s="24" t="s">
        <v>70</v>
      </c>
      <c r="C27" s="28"/>
      <c r="D27" s="10">
        <v>1959000</v>
      </c>
    </row>
    <row r="28" spans="1:4" s="69" customFormat="1" ht="15">
      <c r="A28" s="53" t="s">
        <v>14</v>
      </c>
      <c r="B28" s="48" t="s">
        <v>57</v>
      </c>
      <c r="C28" s="54">
        <f>C29+C32</f>
        <v>4.474</v>
      </c>
      <c r="D28" s="43">
        <f>D29+D32</f>
        <v>10926999.94336</v>
      </c>
    </row>
    <row r="29" spans="1:4" s="68" customFormat="1" ht="15">
      <c r="A29" s="55" t="s">
        <v>32</v>
      </c>
      <c r="B29" s="56" t="s">
        <v>41</v>
      </c>
      <c r="C29" s="57"/>
      <c r="D29" s="58">
        <f>D30+D31</f>
        <v>1933000</v>
      </c>
    </row>
    <row r="30" spans="1:4" ht="28.5">
      <c r="A30" s="22" t="s">
        <v>20</v>
      </c>
      <c r="B30" s="27" t="s">
        <v>31</v>
      </c>
      <c r="C30" s="20"/>
      <c r="D30" s="10">
        <v>700000</v>
      </c>
    </row>
    <row r="31" spans="1:4" ht="15">
      <c r="A31" s="22" t="s">
        <v>21</v>
      </c>
      <c r="B31" s="27" t="s">
        <v>71</v>
      </c>
      <c r="C31" s="20"/>
      <c r="D31" s="10">
        <v>1233000</v>
      </c>
    </row>
    <row r="32" spans="1:4" s="68" customFormat="1" ht="15">
      <c r="A32" s="59" t="s">
        <v>16</v>
      </c>
      <c r="B32" s="56" t="s">
        <v>9</v>
      </c>
      <c r="C32" s="60">
        <f>C33+C34+C35+C36</f>
        <v>4.474</v>
      </c>
      <c r="D32" s="58">
        <f>D33+D34+D35+D36</f>
        <v>8993999.94336</v>
      </c>
    </row>
    <row r="33" spans="1:4" ht="28.5">
      <c r="A33" s="29" t="s">
        <v>38</v>
      </c>
      <c r="B33" s="27" t="s">
        <v>2</v>
      </c>
      <c r="C33" s="30"/>
      <c r="D33" s="14">
        <v>5000</v>
      </c>
    </row>
    <row r="34" spans="1:4" s="3" customFormat="1" ht="28.5">
      <c r="A34" s="19" t="s">
        <v>19</v>
      </c>
      <c r="B34" s="27" t="s">
        <v>63</v>
      </c>
      <c r="C34" s="30"/>
      <c r="D34" s="14">
        <v>250000</v>
      </c>
    </row>
    <row r="35" spans="1:4" ht="28.5">
      <c r="A35" s="29" t="s">
        <v>44</v>
      </c>
      <c r="B35" s="27" t="s">
        <v>77</v>
      </c>
      <c r="C35" s="31">
        <v>2.57</v>
      </c>
      <c r="D35" s="14">
        <v>4874000</v>
      </c>
    </row>
    <row r="36" spans="1:4" ht="28.5">
      <c r="A36" s="29" t="s">
        <v>53</v>
      </c>
      <c r="B36" s="27" t="s">
        <v>78</v>
      </c>
      <c r="C36" s="31">
        <v>1.904</v>
      </c>
      <c r="D36" s="14">
        <v>3864999.94336</v>
      </c>
    </row>
    <row r="37" spans="1:4" s="68" customFormat="1" ht="30">
      <c r="A37" s="63" t="s">
        <v>17</v>
      </c>
      <c r="B37" s="62" t="s">
        <v>67</v>
      </c>
      <c r="C37" s="64">
        <f>C38</f>
        <v>15.204999999999998</v>
      </c>
      <c r="D37" s="39">
        <f>D38</f>
        <v>34882999.703999996</v>
      </c>
    </row>
    <row r="38" spans="1:4" s="68" customFormat="1" ht="30">
      <c r="A38" s="42" t="s">
        <v>15</v>
      </c>
      <c r="B38" s="48" t="s">
        <v>60</v>
      </c>
      <c r="C38" s="65">
        <f>C39+C52</f>
        <v>15.204999999999998</v>
      </c>
      <c r="D38" s="43">
        <f>D39+D52+D59+D65</f>
        <v>34882999.703999996</v>
      </c>
    </row>
    <row r="39" spans="1:4" s="68" customFormat="1" ht="90">
      <c r="A39" s="45">
        <v>1</v>
      </c>
      <c r="B39" s="66" t="s">
        <v>99</v>
      </c>
      <c r="C39" s="52"/>
      <c r="D39" s="46">
        <f>SUM(D40:D51)</f>
        <v>2460000</v>
      </c>
    </row>
    <row r="40" spans="1:6" s="74" customFormat="1" ht="28.5">
      <c r="A40" s="19" t="s">
        <v>20</v>
      </c>
      <c r="B40" s="73" t="s">
        <v>95</v>
      </c>
      <c r="C40" s="27"/>
      <c r="D40" s="14">
        <v>1217000</v>
      </c>
      <c r="F40" s="75"/>
    </row>
    <row r="41" spans="1:4" s="74" customFormat="1" ht="42.75">
      <c r="A41" s="19" t="s">
        <v>21</v>
      </c>
      <c r="B41" s="73" t="s">
        <v>96</v>
      </c>
      <c r="C41" s="27"/>
      <c r="D41" s="14">
        <v>130000</v>
      </c>
    </row>
    <row r="42" spans="1:4" s="74" customFormat="1" ht="28.5">
      <c r="A42" s="19" t="s">
        <v>23</v>
      </c>
      <c r="B42" s="73" t="s">
        <v>105</v>
      </c>
      <c r="C42" s="27"/>
      <c r="D42" s="14">
        <v>74000</v>
      </c>
    </row>
    <row r="43" spans="1:4" s="74" customFormat="1" ht="28.5">
      <c r="A43" s="19" t="s">
        <v>36</v>
      </c>
      <c r="B43" s="73" t="s">
        <v>100</v>
      </c>
      <c r="C43" s="27"/>
      <c r="D43" s="14">
        <v>13000</v>
      </c>
    </row>
    <row r="44" spans="1:4" s="74" customFormat="1" ht="42.75">
      <c r="A44" s="19" t="s">
        <v>79</v>
      </c>
      <c r="B44" s="73" t="s">
        <v>97</v>
      </c>
      <c r="C44" s="27"/>
      <c r="D44" s="14">
        <v>4000</v>
      </c>
    </row>
    <row r="45" spans="1:4" s="74" customFormat="1" ht="42.75">
      <c r="A45" s="19" t="s">
        <v>46</v>
      </c>
      <c r="B45" s="73" t="s">
        <v>98</v>
      </c>
      <c r="C45" s="27"/>
      <c r="D45" s="14">
        <v>680000</v>
      </c>
    </row>
    <row r="46" spans="1:4" s="74" customFormat="1" ht="42.75">
      <c r="A46" s="19" t="s">
        <v>80</v>
      </c>
      <c r="B46" s="73" t="s">
        <v>107</v>
      </c>
      <c r="C46" s="27"/>
      <c r="D46" s="14">
        <v>50000</v>
      </c>
    </row>
    <row r="47" spans="1:4" s="74" customFormat="1" ht="42.75">
      <c r="A47" s="19" t="s">
        <v>81</v>
      </c>
      <c r="B47" s="73" t="s">
        <v>108</v>
      </c>
      <c r="C47" s="27"/>
      <c r="D47" s="14">
        <v>50000</v>
      </c>
    </row>
    <row r="48" spans="1:4" s="74" customFormat="1" ht="28.5">
      <c r="A48" s="19" t="s">
        <v>82</v>
      </c>
      <c r="B48" s="73" t="s">
        <v>101</v>
      </c>
      <c r="C48" s="27"/>
      <c r="D48" s="14">
        <v>64000</v>
      </c>
    </row>
    <row r="49" spans="1:4" s="74" customFormat="1" ht="28.5">
      <c r="A49" s="19" t="s">
        <v>83</v>
      </c>
      <c r="B49" s="73" t="s">
        <v>102</v>
      </c>
      <c r="C49" s="27"/>
      <c r="D49" s="14">
        <v>37000</v>
      </c>
    </row>
    <row r="50" spans="1:4" s="74" customFormat="1" ht="28.5">
      <c r="A50" s="19" t="s">
        <v>84</v>
      </c>
      <c r="B50" s="73" t="s">
        <v>103</v>
      </c>
      <c r="C50" s="27"/>
      <c r="D50" s="14">
        <v>55000</v>
      </c>
    </row>
    <row r="51" spans="1:4" s="74" customFormat="1" ht="28.5">
      <c r="A51" s="19" t="s">
        <v>85</v>
      </c>
      <c r="B51" s="73" t="s">
        <v>104</v>
      </c>
      <c r="C51" s="27"/>
      <c r="D51" s="14">
        <v>86000</v>
      </c>
    </row>
    <row r="52" spans="1:4" s="69" customFormat="1" ht="15">
      <c r="A52" s="45">
        <v>2</v>
      </c>
      <c r="B52" s="67" t="s">
        <v>86</v>
      </c>
      <c r="C52" s="61">
        <f>C53+C54+C55+C56+C57+C58</f>
        <v>15.204999999999998</v>
      </c>
      <c r="D52" s="35">
        <f>D53+D54+D55+D56+D57+D58</f>
        <v>21020999.704</v>
      </c>
    </row>
    <row r="53" spans="1:4" ht="42.75">
      <c r="A53" s="19" t="s">
        <v>18</v>
      </c>
      <c r="B53" s="27" t="s">
        <v>65</v>
      </c>
      <c r="C53" s="31">
        <v>4.095</v>
      </c>
      <c r="D53" s="14">
        <v>2439000</v>
      </c>
    </row>
    <row r="54" spans="1:4" s="3" customFormat="1" ht="42.75">
      <c r="A54" s="19" t="s">
        <v>19</v>
      </c>
      <c r="B54" s="27" t="s">
        <v>109</v>
      </c>
      <c r="C54" s="31">
        <v>1.5</v>
      </c>
      <c r="D54" s="14">
        <v>2000000</v>
      </c>
    </row>
    <row r="55" spans="1:4" ht="28.5">
      <c r="A55" s="19" t="s">
        <v>44</v>
      </c>
      <c r="B55" s="27" t="s">
        <v>66</v>
      </c>
      <c r="C55" s="30">
        <v>3</v>
      </c>
      <c r="D55" s="10">
        <v>5681999.704</v>
      </c>
    </row>
    <row r="56" spans="1:4" ht="57">
      <c r="A56" s="19" t="s">
        <v>53</v>
      </c>
      <c r="B56" s="27" t="s">
        <v>110</v>
      </c>
      <c r="C56" s="30">
        <v>3.28</v>
      </c>
      <c r="D56" s="14">
        <v>5500000</v>
      </c>
    </row>
    <row r="57" spans="1:4" s="3" customFormat="1" ht="42.75">
      <c r="A57" s="19" t="s">
        <v>54</v>
      </c>
      <c r="B57" s="27" t="s">
        <v>72</v>
      </c>
      <c r="C57" s="30">
        <v>2</v>
      </c>
      <c r="D57" s="14">
        <v>3600000</v>
      </c>
    </row>
    <row r="58" spans="1:4" s="3" customFormat="1" ht="42.75">
      <c r="A58" s="19" t="s">
        <v>0</v>
      </c>
      <c r="B58" s="27" t="s">
        <v>73</v>
      </c>
      <c r="C58" s="30">
        <v>1.33</v>
      </c>
      <c r="D58" s="14">
        <v>1800000</v>
      </c>
    </row>
    <row r="59" spans="1:4" s="69" customFormat="1" ht="15">
      <c r="A59" s="45" t="s">
        <v>27</v>
      </c>
      <c r="B59" s="67" t="s">
        <v>87</v>
      </c>
      <c r="C59" s="61" t="s">
        <v>52</v>
      </c>
      <c r="D59" s="35">
        <f>D60+D61+D62+D63+D64</f>
        <v>8600000</v>
      </c>
    </row>
    <row r="60" spans="1:4" ht="57">
      <c r="A60" s="19" t="s">
        <v>43</v>
      </c>
      <c r="B60" s="27" t="s">
        <v>1</v>
      </c>
      <c r="C60" s="30" t="s">
        <v>42</v>
      </c>
      <c r="D60" s="14">
        <v>3900000</v>
      </c>
    </row>
    <row r="61" spans="1:4" ht="29.25">
      <c r="A61" s="19" t="s">
        <v>49</v>
      </c>
      <c r="B61" s="32" t="s">
        <v>74</v>
      </c>
      <c r="C61" s="30" t="s">
        <v>42</v>
      </c>
      <c r="D61" s="10">
        <v>1500000</v>
      </c>
    </row>
    <row r="62" spans="1:4" ht="29.25">
      <c r="A62" s="19" t="s">
        <v>58</v>
      </c>
      <c r="B62" s="32" t="s">
        <v>75</v>
      </c>
      <c r="C62" s="30" t="s">
        <v>42</v>
      </c>
      <c r="D62" s="10">
        <v>1500000</v>
      </c>
    </row>
    <row r="63" spans="1:4" ht="29.25">
      <c r="A63" s="19" t="s">
        <v>50</v>
      </c>
      <c r="B63" s="32" t="s">
        <v>106</v>
      </c>
      <c r="C63" s="30" t="s">
        <v>42</v>
      </c>
      <c r="D63" s="10">
        <v>1200000</v>
      </c>
    </row>
    <row r="64" spans="1:4" ht="15">
      <c r="A64" s="19" t="s">
        <v>51</v>
      </c>
      <c r="B64" s="32" t="s">
        <v>76</v>
      </c>
      <c r="C64" s="30" t="s">
        <v>42</v>
      </c>
      <c r="D64" s="10">
        <v>500000</v>
      </c>
    </row>
    <row r="65" spans="1:4" s="69" customFormat="1" ht="45">
      <c r="A65" s="47" t="s">
        <v>59</v>
      </c>
      <c r="B65" s="52" t="s">
        <v>93</v>
      </c>
      <c r="C65" s="44"/>
      <c r="D65" s="35">
        <f>SUM(D66:D68)</f>
        <v>2802000</v>
      </c>
    </row>
    <row r="66" spans="1:4" ht="29.25">
      <c r="A66" s="19" t="s">
        <v>88</v>
      </c>
      <c r="B66" s="32" t="s">
        <v>91</v>
      </c>
      <c r="C66" s="30"/>
      <c r="D66" s="10">
        <v>1500000</v>
      </c>
    </row>
    <row r="67" spans="1:4" ht="29.25">
      <c r="A67" s="19" t="s">
        <v>89</v>
      </c>
      <c r="B67" s="32" t="s">
        <v>94</v>
      </c>
      <c r="C67" s="30"/>
      <c r="D67" s="10">
        <v>700000</v>
      </c>
    </row>
    <row r="68" spans="1:4" ht="29.25">
      <c r="A68" s="19" t="s">
        <v>90</v>
      </c>
      <c r="B68" s="32" t="s">
        <v>92</v>
      </c>
      <c r="C68" s="30"/>
      <c r="D68" s="10">
        <v>602000</v>
      </c>
    </row>
    <row r="70" ht="15">
      <c r="C70" s="76"/>
    </row>
    <row r="71" ht="15">
      <c r="C71" s="76" t="s">
        <v>111</v>
      </c>
    </row>
    <row r="72" ht="15">
      <c r="C72" s="76" t="s">
        <v>112</v>
      </c>
    </row>
  </sheetData>
  <sheetProtection/>
  <mergeCells count="1">
    <mergeCell ref="A2:D2"/>
  </mergeCells>
  <printOptions horizontalCentered="1"/>
  <pageMargins left="0.72" right="0" top="0.7874015748031497" bottom="0.4724409448818898" header="0" footer="0"/>
  <pageSetup horizontalDpi="600" verticalDpi="600" orientation="portrait" paperSize="9" scale="83" r:id="rId1"/>
  <headerFooter alignWithMargins="0">
    <oddHeader xml:space="preserve">&amp;L&amp;"-,Aldin"ROMÂNIA
JUDEŢUL MUREŞ
CONSILIUL JUDEŢEAN MUREŞ&amp;R&amp;"-,Aldin"Anexa nr. 9/a la HCJM  nr.       /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2015-03-03T12:40:33Z</cp:lastPrinted>
  <dcterms:created xsi:type="dcterms:W3CDTF">2006-11-28T13:39:51Z</dcterms:created>
  <dcterms:modified xsi:type="dcterms:W3CDTF">2015-03-04T06:33:55Z</dcterms:modified>
  <cp:category/>
  <cp:version/>
  <cp:contentType/>
  <cp:contentStatus/>
</cp:coreProperties>
</file>