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REPARATII" sheetId="1" r:id="rId1"/>
    <sheet name="Foaie2" sheetId="2" r:id="rId2"/>
    <sheet name="Foaie3" sheetId="3" r:id="rId3"/>
  </sheets>
  <definedNames>
    <definedName name="_xlnm.Print_Titles" localSheetId="0">'REPARATII'!$2:$5</definedName>
  </definedNames>
  <calcPr fullCalcOnLoad="1"/>
</workbook>
</file>

<file path=xl/sharedStrings.xml><?xml version="1.0" encoding="utf-8"?>
<sst xmlns="http://schemas.openxmlformats.org/spreadsheetml/2006/main" count="195" uniqueCount="194">
  <si>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</si>
  <si>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</si>
  <si>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</si>
  <si>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</si>
  <si>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</si>
  <si>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</si>
  <si>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</si>
  <si>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</si>
  <si>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</si>
  <si>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</si>
  <si>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</si>
  <si>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</si>
  <si>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</si>
  <si>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</si>
  <si>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</si>
  <si>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</si>
  <si>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</si>
  <si>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</si>
  <si>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</si>
  <si>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</si>
  <si>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</si>
  <si>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</si>
  <si>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</si>
  <si>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</si>
  <si>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</si>
  <si>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</si>
  <si>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</si>
  <si>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</si>
  <si>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</si>
  <si>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</si>
  <si>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</si>
  <si>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</si>
  <si>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</si>
  <si>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</si>
  <si>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</si>
  <si>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</si>
  <si>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</si>
  <si>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</si>
  <si>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</si>
  <si>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</si>
  <si>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</si>
  <si>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</si>
  <si>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</si>
  <si>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</si>
  <si>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</si>
  <si>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</si>
  <si>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</si>
  <si>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</si>
  <si>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</si>
  <si>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</si>
  <si>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</si>
  <si>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</si>
  <si>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</si>
  <si>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</si>
  <si>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</si>
  <si>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</si>
  <si>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</si>
  <si>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</si>
  <si>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</si>
  <si>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</si>
  <si>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</si>
  <si>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</si>
  <si>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 xml:space="preserve">                                - str. Branului - Amenajare pivnita pentru depozitare haine</t>
  </si>
  <si>
    <t xml:space="preserve">                                - str. Slatina - Igienizari interioare</t>
  </si>
  <si>
    <t xml:space="preserve">                                -  str. Turnu Rosu -  Igienizari interioare</t>
  </si>
  <si>
    <t xml:space="preserve">                                - str. Trebely 3 - Igienizari interioare</t>
  </si>
  <si>
    <t xml:space="preserve">                                - str. Trebely 3 - Refacerea canalului de scurgere si  canalizare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</si>
  <si>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</si>
  <si>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</si>
  <si>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</si>
  <si>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                         - str. Primariei - Igienizari interioare</t>
  </si>
  <si>
    <t xml:space="preserve">                         - str. Primariei - Consolidare pereti bucatarie</t>
  </si>
  <si>
    <t xml:space="preserve">                         - str. Primariei - Refacere alee acces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</si>
  <si>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</si>
  <si>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</si>
  <si>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</si>
  <si>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</si>
  <si>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 xml:space="preserve">                                                       - Tamplarie PVC</t>
  </si>
  <si>
    <t>CTF Judet - Campenita - Izolare pod</t>
  </si>
  <si>
    <t xml:space="preserve">                                     - Zugravit interior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</si>
  <si>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</si>
  <si>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</si>
  <si>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</si>
  <si>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</si>
  <si>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 xml:space="preserve">                                                           - Zugraveli interioare</t>
  </si>
  <si>
    <t>CTF Judet - Sarmas - Dezrobirii - Reparatii acoperis</t>
  </si>
  <si>
    <t xml:space="preserve">                                                  - Izolare pod</t>
  </si>
  <si>
    <t>CTF Judet - Zau de Campie - Reparatii acoperis</t>
  </si>
  <si>
    <t xml:space="preserve">                                            - Schimbare tamplarie (usi+ferestre)</t>
  </si>
  <si>
    <t>CTF Judet - M. Niraj - Santandrei 68 - Izolat pod</t>
  </si>
  <si>
    <t xml:space="preserve">                                                          - Schimbare tamplarie (usi+ferestre)</t>
  </si>
  <si>
    <t>CTF Judet - Balauseri - Reparatii acoperis</t>
  </si>
  <si>
    <t xml:space="preserve">                                  - Izolare pod</t>
  </si>
  <si>
    <t xml:space="preserve">                                  - Refacere scara interioara</t>
  </si>
  <si>
    <t>CTF Judet - M. Niraj - Santandrei 44 - Izolat pod</t>
  </si>
  <si>
    <t xml:space="preserve">                                                          - Zugravit interior</t>
  </si>
  <si>
    <t xml:space="preserve">                                                          - Inlocuit ferestre</t>
  </si>
  <si>
    <t xml:space="preserve">                                                         - Gard de separare</t>
  </si>
  <si>
    <t>CTF Judet - Sarmas - Republicii - Reparatii acoperis</t>
  </si>
  <si>
    <t>CTF Judet - Tarnaveni - Cosbuc - Izolat pod</t>
  </si>
  <si>
    <t xml:space="preserve">                                                   - Reparatii ferestre/usi</t>
  </si>
  <si>
    <t>CTF Judet - Raciu - Materiale pt. magazie, cotet</t>
  </si>
  <si>
    <t>A2 - TOTAL  CTF JUDET</t>
  </si>
  <si>
    <t>CTF Reghin - Petelea - Lucrari de igienizare si intretinere la 3 CTF</t>
  </si>
  <si>
    <t xml:space="preserve">                                   - Lucrari de instalare  20 m gard despartitor curte/gradina  la  CTF Petelea</t>
  </si>
  <si>
    <t xml:space="preserve">                                   - Lucrari de inlocuire a scarii parter-mansarda la sediul Complexului </t>
  </si>
  <si>
    <t xml:space="preserve">                                   - Betonarea si tencuirea beciului la CTF Petelea</t>
  </si>
  <si>
    <t>A3 - TOTAL  CTF REGHIN-PETELEA</t>
  </si>
  <si>
    <t>CSCDN Sighisoara - Reparatii neprevazute</t>
  </si>
  <si>
    <r>
      <t xml:space="preserve">CSCDN Sighisoara </t>
    </r>
    <r>
      <rPr>
        <sz val="10"/>
        <rFont val="Arial Narrow"/>
        <family val="2"/>
      </rPr>
      <t>- Lucrari de igienizare</t>
    </r>
  </si>
  <si>
    <r>
      <t>CSCDN Sighisoara</t>
    </r>
    <r>
      <rPr>
        <sz val="10"/>
        <rFont val="Arial Narrow"/>
        <family val="2"/>
      </rPr>
      <t xml:space="preserve"> - Repararea peretelui exterior</t>
    </r>
  </si>
  <si>
    <r>
      <t xml:space="preserve">CSCDN Sighisoara </t>
    </r>
    <r>
      <rPr>
        <sz val="10"/>
        <rFont val="Arial Narrow"/>
        <family val="2"/>
      </rPr>
      <t>- Repararea scaunelor</t>
    </r>
  </si>
  <si>
    <r>
      <t xml:space="preserve">CSCDN Sighisoara </t>
    </r>
    <r>
      <rPr>
        <sz val="10"/>
        <rFont val="Arial Narrow"/>
        <family val="2"/>
      </rPr>
      <t>- Repararea gresiei din institutie</t>
    </r>
  </si>
  <si>
    <r>
      <t>CSCDN Sighisoara</t>
    </r>
    <r>
      <rPr>
        <sz val="10"/>
        <rFont val="Arial Narrow"/>
        <family val="2"/>
      </rPr>
      <t xml:space="preserve"> - Repararea balustradelor</t>
    </r>
  </si>
  <si>
    <r>
      <t>CSCDN Sighisoara</t>
    </r>
    <r>
      <rPr>
        <sz val="10"/>
        <rFont val="Arial Narrow"/>
        <family val="2"/>
      </rPr>
      <t xml:space="preserve"> - Repararea geamurilor termopane</t>
    </r>
  </si>
  <si>
    <r>
      <t>CSCDN Sighisoara</t>
    </r>
    <r>
      <rPr>
        <sz val="10"/>
        <rFont val="Arial Narrow"/>
        <family val="2"/>
      </rPr>
      <t xml:space="preserve"> - Reparare autoturism Dacia</t>
    </r>
  </si>
  <si>
    <r>
      <t xml:space="preserve">CSCDN Sighisoara </t>
    </r>
    <r>
      <rPr>
        <sz val="10"/>
        <rFont val="Arial Narrow"/>
        <family val="2"/>
      </rPr>
      <t>- Repararea acoperisului</t>
    </r>
  </si>
  <si>
    <r>
      <t>CSCDN Sighisoara</t>
    </r>
    <r>
      <rPr>
        <sz val="10"/>
        <rFont val="Arial Narrow"/>
        <family val="2"/>
      </rPr>
      <t xml:space="preserve"> - Revizie sistem climatizare</t>
    </r>
  </si>
  <si>
    <t>A4 - TOTAL  CSCDN SIGHISOARA</t>
  </si>
  <si>
    <t>MATERNA - Vopsire gard interior</t>
  </si>
  <si>
    <r>
      <t xml:space="preserve">MATERNA </t>
    </r>
    <r>
      <rPr>
        <sz val="10"/>
        <rFont val="Arial Narrow"/>
        <family val="2"/>
      </rPr>
      <t>- Reparare foisor</t>
    </r>
  </si>
  <si>
    <r>
      <t xml:space="preserve">MATERNA </t>
    </r>
    <r>
      <rPr>
        <sz val="10"/>
        <rFont val="Arial Narrow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</si>
  <si>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 Narrow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</si>
  <si>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 Narrow"/>
        <family val="2"/>
      </rPr>
      <t>- Atasare policarbonat pe scarile interioare</t>
    </r>
  </si>
  <si>
    <r>
      <t xml:space="preserve">MATERNA </t>
    </r>
    <r>
      <rPr>
        <sz val="10"/>
        <rFont val="Arial Narrow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</si>
  <si>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 Narrow"/>
        <family val="2"/>
      </rPr>
      <t>- Montare perdele tip panglica</t>
    </r>
  </si>
  <si>
    <r>
      <t xml:space="preserve">MATERNA </t>
    </r>
    <r>
      <rPr>
        <sz val="10"/>
        <rFont val="Arial Narrow"/>
        <family val="2"/>
      </rPr>
      <t>- Montare de gratii la geamurile a 2 camere</t>
    </r>
  </si>
  <si>
    <r>
      <t xml:space="preserve">MATERNA </t>
    </r>
    <r>
      <rPr>
        <sz val="10"/>
        <rFont val="Arial Narrow"/>
        <family val="2"/>
      </rPr>
      <t>- Zugraveli interioare</t>
    </r>
  </si>
  <si>
    <r>
      <t xml:space="preserve">MATERNA </t>
    </r>
    <r>
      <rPr>
        <sz val="10"/>
        <rFont val="Arial Narrow"/>
        <family val="2"/>
      </rPr>
      <t>- Geam aerisire baie etaj 1</t>
    </r>
  </si>
  <si>
    <r>
      <t xml:space="preserve">MATERNA </t>
    </r>
    <r>
      <rPr>
        <sz val="10"/>
        <rFont val="Arial Narrow"/>
        <family val="2"/>
      </rPr>
      <t>- Zugravirea exterioara a cladirii</t>
    </r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</si>
  <si>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</si>
  <si>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</si>
  <si>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</si>
  <si>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</si>
  <si>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</si>
  <si>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interioare si igienizare etaj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</si>
  <si>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</si>
  <si>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</si>
  <si>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</si>
  <si>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</si>
  <si>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</si>
  <si>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</si>
  <si>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</si>
  <si>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TOTAL GENERAL DGASPC ( A1+A2+A3+A4+A5+A6)</t>
  </si>
  <si>
    <t>CIA Capus - Lucrari reparatii, intretinere si igienizari  - Corp A</t>
  </si>
  <si>
    <t xml:space="preserve">                   - Lucrari reparatii, intretinere si igienizari  - Corp B</t>
  </si>
  <si>
    <t xml:space="preserve">                   - Lucrari reparatii, intretinere si igienizari LP</t>
  </si>
  <si>
    <t xml:space="preserve">                   - Lucrari reparatii, intretinere si igienizari CITO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</si>
  <si>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</si>
  <si>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</si>
  <si>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</si>
  <si>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</si>
  <si>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 xml:space="preserve">                       - Reparatii si igienizari CITO Glodeni</t>
  </si>
  <si>
    <t>D -TOTAL CIA GLODENI</t>
  </si>
  <si>
    <t>CIA REGHIN - Igienizari camere Casa Sperantei</t>
  </si>
  <si>
    <t xml:space="preserve">                        - Reparat scari acces Casa Sperantei</t>
  </si>
  <si>
    <t xml:space="preserve">                        - Reparat gard Casa Sperantei</t>
  </si>
  <si>
    <t xml:space="preserve">                        - Reparat instalatie de incalzire Casa Sperantei</t>
  </si>
  <si>
    <t xml:space="preserve">                        - Amenajare camera asistati pe constructiile existente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</si>
  <si>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</si>
  <si>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</si>
  <si>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</si>
  <si>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statie de epurare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</si>
  <si>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</si>
  <si>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</si>
  <si>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</si>
  <si>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</si>
  <si>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</si>
  <si>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 xml:space="preserve">                            - Zugraveli si igienizari interioare</t>
  </si>
  <si>
    <t xml:space="preserve">                            - Izolat si vopsit exterior</t>
  </si>
  <si>
    <t xml:space="preserve">                            - Recompartimentare dormitoare</t>
  </si>
  <si>
    <t>G- TOTAL CRRN REGHIN</t>
  </si>
  <si>
    <t>CRRN Brancovenesti - Consolidare si reabilitare sala cazanelor</t>
  </si>
  <si>
    <t xml:space="preserve">                                    - Schimbare pardoseala la sectia Sf. Ana</t>
  </si>
  <si>
    <t xml:space="preserve">                                    - Reparat acoperis Pavilion elvetian, pavilion baieti sectia D2-                                                                                                   </t>
  </si>
  <si>
    <t xml:space="preserve">                                    - Reparat acoperis spalatorie, garaj sectia F3 + geamuri si usi termopane (spalatorie)</t>
  </si>
  <si>
    <t xml:space="preserve">                                    - Reparatii interioare spalatorie</t>
  </si>
  <si>
    <t xml:space="preserve">                                    - Reparatii interioare uscatorie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</si>
  <si>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</si>
  <si>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</si>
  <si>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</si>
  <si>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</si>
  <si>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</si>
  <si>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</si>
  <si>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</si>
  <si>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</si>
  <si>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Program 
2015</t>
  </si>
  <si>
    <t>PT cu Execuţie marcaje suprafeţe de mişcare conform proiect</t>
  </si>
  <si>
    <t>Lucrări marcaje la suprafeţe de mişcare conform AACR</t>
  </si>
  <si>
    <t>Igenizare si reparatii curente Magazia Centrala</t>
  </si>
  <si>
    <t>Inlocuire scocuri</t>
  </si>
  <si>
    <t>Igienizare şi reparaţii curente vestiare, subsoluri</t>
  </si>
  <si>
    <t>Nr. crt.</t>
  </si>
  <si>
    <t>SPITALUL MUNICIPAL DR. GH. MARINESCU TÎRNĂVENI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</si>
</sst>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 Narrow"/>
      <family val="2"/>
    </font>
    <font>
      <b/>
      <sz val="9"/>
      <color indexed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 Narrow"/>
      <family val="2"/>
    </font>
    <font>
      <b/>
      <sz val="10"/>
      <color rgb="FF0000FF"/>
      <name val="Arial Narrow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46" applyNumberFormat="1" applyFont="1" applyFill="1" applyBorder="1" applyAlignment="1">
      <alignment vertical="center" wrapText="1"/>
      <protection/>
    </xf>
    <xf numFmtId="3" fontId="47" fillId="34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47" fillId="37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vertical="top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6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left" vertical="center" wrapText="1"/>
    </xf>
    <xf numFmtId="3" fontId="50" fillId="35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421875" style="5" customWidth="1"/>
    <col min="2" max="2" width="6.28125" style="56" customWidth="1"/>
    <col min="3" max="3" width="69.8515625" style="23" customWidth="1"/>
    <col min="4" max="4" width="11.57421875" style="57" customWidth="1"/>
    <col min="5" max="16384" width="9.140625" style="5" customWidth="1"/>
  </cols>
  <sheetData>
    <row r="1" spans="1:4" ht="12.75">
      <c r="A1" s="1"/>
      <c r="B1" s="2"/>
      <c r="C1" s="3"/>
      <c r="D1" s="4"/>
    </row>
    <row r="2" spans="1:4" ht="12.75" customHeight="1">
      <c r="A2" s="63" t="s">
        <v>192</v>
      </c>
      <c r="B2" s="64" t="s">
        <v>0</v>
      </c>
      <c r="C2" s="65" t="s">
        <v>1</v>
      </c>
      <c r="D2" s="65" t="s">
        <v>186</v>
      </c>
    </row>
    <row r="3" spans="1:4" ht="12.75" customHeight="1">
      <c r="A3" s="66"/>
      <c r="B3" s="62"/>
      <c r="C3" s="62"/>
      <c r="D3" s="62"/>
    </row>
    <row r="4" spans="1:4" s="7" customFormat="1" ht="39" customHeight="1">
      <c r="A4" s="66"/>
      <c r="B4" s="62"/>
      <c r="C4" s="62"/>
      <c r="D4" s="62"/>
    </row>
    <row r="5" spans="1:4" s="7" customFormat="1" ht="12.75">
      <c r="A5" s="67">
        <v>0</v>
      </c>
      <c r="B5" s="68" t="s">
        <v>2</v>
      </c>
      <c r="C5" s="68" t="s">
        <v>3</v>
      </c>
      <c r="D5" s="68" t="s">
        <v>4</v>
      </c>
    </row>
    <row r="6" spans="1:4" s="75" customFormat="1" ht="12.75">
      <c r="A6" s="69"/>
      <c r="B6" s="8"/>
      <c r="C6" s="9" t="s">
        <v>5</v>
      </c>
      <c r="D6" s="10">
        <f>D7+D22+D25+D29+D32+D37+D48+D52+D66+D185+D187</f>
        <v>6530000</v>
      </c>
    </row>
    <row r="7" spans="1:4" s="75" customFormat="1" ht="12.75">
      <c r="A7" s="70"/>
      <c r="B7" s="11"/>
      <c r="C7" s="12" t="s">
        <v>6</v>
      </c>
      <c r="D7" s="13">
        <f>D8+D17+D20</f>
        <v>1314000</v>
      </c>
    </row>
    <row r="8" spans="1:4" s="75" customFormat="1" ht="12.75">
      <c r="A8" s="71"/>
      <c r="B8" s="14">
        <v>51</v>
      </c>
      <c r="C8" s="15" t="s">
        <v>7</v>
      </c>
      <c r="D8" s="16">
        <f>SUM(D9:D16)</f>
        <v>1260000</v>
      </c>
    </row>
    <row r="9" spans="1:5" s="22" customFormat="1" ht="12.75">
      <c r="A9" s="17">
        <v>1</v>
      </c>
      <c r="B9" s="17">
        <v>51</v>
      </c>
      <c r="C9" s="18" t="s">
        <v>8</v>
      </c>
      <c r="D9" s="19">
        <v>120000</v>
      </c>
      <c r="E9" s="5"/>
    </row>
    <row r="10" spans="1:5" s="22" customFormat="1" ht="25.5">
      <c r="A10" s="17">
        <v>2</v>
      </c>
      <c r="B10" s="17">
        <v>51</v>
      </c>
      <c r="C10" s="24" t="s">
        <v>9</v>
      </c>
      <c r="D10" s="19">
        <v>2000</v>
      </c>
      <c r="E10" s="5"/>
    </row>
    <row r="11" spans="1:5" s="22" customFormat="1" ht="12.75">
      <c r="A11" s="17">
        <v>3</v>
      </c>
      <c r="B11" s="17">
        <v>51</v>
      </c>
      <c r="C11" s="18" t="s">
        <v>10</v>
      </c>
      <c r="D11" s="19">
        <v>2000</v>
      </c>
      <c r="E11" s="5"/>
    </row>
    <row r="12" spans="1:5" s="22" customFormat="1" ht="12.75">
      <c r="A12" s="17">
        <v>4</v>
      </c>
      <c r="B12" s="17">
        <v>51</v>
      </c>
      <c r="C12" s="18" t="s">
        <v>11</v>
      </c>
      <c r="D12" s="19">
        <v>16000</v>
      </c>
      <c r="E12" s="5"/>
    </row>
    <row r="13" spans="1:4" ht="12.75">
      <c r="A13" s="17">
        <v>5</v>
      </c>
      <c r="B13" s="17">
        <v>51</v>
      </c>
      <c r="C13" s="18" t="s">
        <v>12</v>
      </c>
      <c r="D13" s="19">
        <v>250000</v>
      </c>
    </row>
    <row r="14" spans="1:4" ht="12.75">
      <c r="A14" s="17">
        <v>6</v>
      </c>
      <c r="B14" s="17">
        <v>51</v>
      </c>
      <c r="C14" s="18" t="s">
        <v>13</v>
      </c>
      <c r="D14" s="19">
        <v>70000</v>
      </c>
    </row>
    <row r="15" spans="1:4" ht="12.75">
      <c r="A15" s="17">
        <v>7</v>
      </c>
      <c r="B15" s="17">
        <v>51</v>
      </c>
      <c r="C15" s="25" t="s">
        <v>14</v>
      </c>
      <c r="D15" s="19">
        <v>700000</v>
      </c>
    </row>
    <row r="16" spans="1:4" ht="12.75">
      <c r="A16" s="17">
        <v>8</v>
      </c>
      <c r="B16" s="17">
        <v>51</v>
      </c>
      <c r="C16" s="25" t="s">
        <v>15</v>
      </c>
      <c r="D16" s="19">
        <v>100000</v>
      </c>
    </row>
    <row r="17" spans="1:4" ht="12.75">
      <c r="A17" s="71"/>
      <c r="B17" s="14">
        <v>60</v>
      </c>
      <c r="C17" s="15" t="s">
        <v>16</v>
      </c>
      <c r="D17" s="16">
        <f>D18+D19</f>
        <v>50000</v>
      </c>
    </row>
    <row r="18" spans="1:4" ht="12.75">
      <c r="A18" s="20">
        <v>1</v>
      </c>
      <c r="B18" s="20">
        <v>60</v>
      </c>
      <c r="C18" s="26" t="s">
        <v>17</v>
      </c>
      <c r="D18" s="27">
        <v>35000</v>
      </c>
    </row>
    <row r="19" spans="1:4" ht="12.75">
      <c r="A19" s="20">
        <v>2</v>
      </c>
      <c r="B19" s="20">
        <v>60</v>
      </c>
      <c r="C19" s="26" t="s">
        <v>18</v>
      </c>
      <c r="D19" s="27">
        <v>15000</v>
      </c>
    </row>
    <row r="20" spans="1:4" ht="12.75">
      <c r="A20" s="71"/>
      <c r="B20" s="14">
        <v>74</v>
      </c>
      <c r="C20" s="15" t="s">
        <v>19</v>
      </c>
      <c r="D20" s="16">
        <f>D21</f>
        <v>4000</v>
      </c>
    </row>
    <row r="21" spans="1:4" ht="12.75">
      <c r="A21" s="20">
        <v>1</v>
      </c>
      <c r="B21" s="20">
        <v>74</v>
      </c>
      <c r="C21" s="28" t="s">
        <v>20</v>
      </c>
      <c r="D21" s="27">
        <v>4000</v>
      </c>
    </row>
    <row r="22" spans="1:5" s="33" customFormat="1" ht="12.75">
      <c r="A22" s="29"/>
      <c r="B22" s="29">
        <v>54</v>
      </c>
      <c r="C22" s="30" t="s">
        <v>21</v>
      </c>
      <c r="D22" s="31">
        <f>D23+D24</f>
        <v>50000</v>
      </c>
      <c r="E22" s="75"/>
    </row>
    <row r="23" spans="1:4" ht="12.75">
      <c r="A23" s="20">
        <v>1</v>
      </c>
      <c r="B23" s="20">
        <v>54</v>
      </c>
      <c r="C23" s="34" t="s">
        <v>22</v>
      </c>
      <c r="D23" s="35">
        <v>20000</v>
      </c>
    </row>
    <row r="24" spans="1:4" ht="12.75">
      <c r="A24" s="20">
        <v>2</v>
      </c>
      <c r="B24" s="20">
        <v>54</v>
      </c>
      <c r="C24" s="34" t="s">
        <v>23</v>
      </c>
      <c r="D24" s="35">
        <v>30000</v>
      </c>
    </row>
    <row r="25" spans="1:4" s="75" customFormat="1" ht="12.75">
      <c r="A25" s="29"/>
      <c r="B25" s="29">
        <v>54</v>
      </c>
      <c r="C25" s="32" t="s">
        <v>24</v>
      </c>
      <c r="D25" s="31">
        <f>D26+D27+D28</f>
        <v>12000</v>
      </c>
    </row>
    <row r="26" spans="1:4" ht="12.75">
      <c r="A26" s="47">
        <v>1</v>
      </c>
      <c r="B26" s="20">
        <v>65</v>
      </c>
      <c r="C26" s="36" t="s">
        <v>25</v>
      </c>
      <c r="D26" s="35">
        <v>5000</v>
      </c>
    </row>
    <row r="27" spans="1:4" ht="12.75">
      <c r="A27" s="47">
        <v>2</v>
      </c>
      <c r="B27" s="20">
        <v>65</v>
      </c>
      <c r="C27" s="36" t="s">
        <v>26</v>
      </c>
      <c r="D27" s="35">
        <v>5000</v>
      </c>
    </row>
    <row r="28" spans="1:4" ht="12.75">
      <c r="A28" s="47">
        <v>3</v>
      </c>
      <c r="B28" s="20">
        <v>65</v>
      </c>
      <c r="C28" s="36" t="s">
        <v>27</v>
      </c>
      <c r="D28" s="35">
        <v>2000</v>
      </c>
    </row>
    <row r="29" spans="1:4" s="75" customFormat="1" ht="12.75">
      <c r="A29" s="29"/>
      <c r="B29" s="29">
        <v>54</v>
      </c>
      <c r="C29" s="32" t="s">
        <v>28</v>
      </c>
      <c r="D29" s="31">
        <f>D31+D30</f>
        <v>25000</v>
      </c>
    </row>
    <row r="30" spans="1:4" ht="12.75">
      <c r="A30" s="74">
        <v>1</v>
      </c>
      <c r="B30" s="37">
        <v>65</v>
      </c>
      <c r="C30" s="21" t="s">
        <v>29</v>
      </c>
      <c r="D30" s="35">
        <v>13000</v>
      </c>
    </row>
    <row r="31" spans="1:4" ht="12.75">
      <c r="A31" s="74">
        <v>2</v>
      </c>
      <c r="B31" s="37">
        <v>65</v>
      </c>
      <c r="C31" s="21" t="s">
        <v>29</v>
      </c>
      <c r="D31" s="35">
        <v>12000</v>
      </c>
    </row>
    <row r="32" spans="1:4" s="75" customFormat="1" ht="12.75">
      <c r="A32" s="29"/>
      <c r="B32" s="29">
        <v>54</v>
      </c>
      <c r="C32" s="32" t="s">
        <v>30</v>
      </c>
      <c r="D32" s="31">
        <f>D33+D34+D35+D36</f>
        <v>40000</v>
      </c>
    </row>
    <row r="33" spans="1:4" ht="12.75">
      <c r="A33" s="74">
        <v>1</v>
      </c>
      <c r="B33" s="37">
        <v>65</v>
      </c>
      <c r="C33" s="21" t="s">
        <v>31</v>
      </c>
      <c r="D33" s="35">
        <v>20000</v>
      </c>
    </row>
    <row r="34" spans="1:4" ht="12.75">
      <c r="A34" s="74">
        <v>2</v>
      </c>
      <c r="B34" s="37">
        <v>65</v>
      </c>
      <c r="C34" s="21" t="s">
        <v>32</v>
      </c>
      <c r="D34" s="35">
        <v>5000</v>
      </c>
    </row>
    <row r="35" spans="1:4" ht="12.75">
      <c r="A35" s="74">
        <v>3</v>
      </c>
      <c r="B35" s="37">
        <v>65</v>
      </c>
      <c r="C35" s="21" t="s">
        <v>33</v>
      </c>
      <c r="D35" s="72">
        <v>5000</v>
      </c>
    </row>
    <row r="36" spans="1:4" ht="12.75">
      <c r="A36" s="74">
        <v>4</v>
      </c>
      <c r="B36" s="37">
        <v>65</v>
      </c>
      <c r="C36" s="21" t="s">
        <v>34</v>
      </c>
      <c r="D36" s="35">
        <v>10000</v>
      </c>
    </row>
    <row r="37" spans="1:4" s="75" customFormat="1" ht="12.75">
      <c r="A37" s="76"/>
      <c r="B37" s="29">
        <v>54</v>
      </c>
      <c r="C37" s="32" t="s">
        <v>35</v>
      </c>
      <c r="D37" s="31">
        <f>SUM(D38:D47)</f>
        <v>840000</v>
      </c>
    </row>
    <row r="38" spans="1:4" ht="12.75">
      <c r="A38" s="74">
        <v>1</v>
      </c>
      <c r="B38" s="37">
        <v>66</v>
      </c>
      <c r="C38" s="6" t="s">
        <v>36</v>
      </c>
      <c r="D38" s="58">
        <v>120000</v>
      </c>
    </row>
    <row r="39" spans="1:4" ht="12.75">
      <c r="A39" s="74">
        <v>2</v>
      </c>
      <c r="B39" s="37">
        <v>66</v>
      </c>
      <c r="C39" s="6" t="s">
        <v>37</v>
      </c>
      <c r="D39" s="58">
        <v>160000</v>
      </c>
    </row>
    <row r="40" spans="1:4" ht="12.75">
      <c r="A40" s="74">
        <v>3</v>
      </c>
      <c r="B40" s="37">
        <v>66</v>
      </c>
      <c r="C40" s="6" t="s">
        <v>38</v>
      </c>
      <c r="D40" s="58">
        <v>40000</v>
      </c>
    </row>
    <row r="41" spans="1:4" ht="12.75">
      <c r="A41" s="74">
        <v>4</v>
      </c>
      <c r="B41" s="37">
        <v>66</v>
      </c>
      <c r="C41" s="21" t="s">
        <v>39</v>
      </c>
      <c r="D41" s="59">
        <v>80000</v>
      </c>
    </row>
    <row r="42" spans="1:4" ht="12.75">
      <c r="A42" s="74">
        <v>5</v>
      </c>
      <c r="B42" s="37">
        <v>66</v>
      </c>
      <c r="C42" s="21" t="s">
        <v>40</v>
      </c>
      <c r="D42" s="59">
        <v>80000</v>
      </c>
    </row>
    <row r="43" spans="1:4" ht="12.75">
      <c r="A43" s="74">
        <v>6</v>
      </c>
      <c r="B43" s="37">
        <v>66</v>
      </c>
      <c r="C43" s="21" t="s">
        <v>41</v>
      </c>
      <c r="D43" s="59">
        <v>120000</v>
      </c>
    </row>
    <row r="44" spans="1:4" ht="12.75">
      <c r="A44" s="74">
        <v>7</v>
      </c>
      <c r="B44" s="37">
        <v>66</v>
      </c>
      <c r="C44" s="21" t="s">
        <v>42</v>
      </c>
      <c r="D44" s="59">
        <v>40000</v>
      </c>
    </row>
    <row r="45" spans="1:4" ht="12.75">
      <c r="A45" s="74">
        <v>8</v>
      </c>
      <c r="B45" s="37">
        <v>66</v>
      </c>
      <c r="C45" s="21" t="s">
        <v>43</v>
      </c>
      <c r="D45" s="59">
        <v>80000</v>
      </c>
    </row>
    <row r="46" spans="1:4" ht="12.75">
      <c r="A46" s="74">
        <v>9</v>
      </c>
      <c r="B46" s="37">
        <v>66</v>
      </c>
      <c r="C46" s="21" t="s">
        <v>44</v>
      </c>
      <c r="D46" s="59">
        <v>60000</v>
      </c>
    </row>
    <row r="47" spans="1:4" ht="12.75">
      <c r="A47" s="74">
        <v>10</v>
      </c>
      <c r="B47" s="37">
        <v>66</v>
      </c>
      <c r="C47" s="21" t="s">
        <v>45</v>
      </c>
      <c r="D47" s="59">
        <v>60000</v>
      </c>
    </row>
    <row r="48" spans="1:4" s="75" customFormat="1" ht="12.75">
      <c r="A48" s="76"/>
      <c r="B48" s="29">
        <v>66</v>
      </c>
      <c r="C48" s="32" t="s">
        <v>193</v>
      </c>
      <c r="D48" s="31">
        <f>SUM(D49:D51)</f>
        <v>260000</v>
      </c>
    </row>
    <row r="49" spans="1:4" ht="12.75">
      <c r="A49" s="74">
        <v>1</v>
      </c>
      <c r="B49" s="37">
        <v>66</v>
      </c>
      <c r="C49" s="21" t="s">
        <v>191</v>
      </c>
      <c r="D49" s="59">
        <v>150000</v>
      </c>
    </row>
    <row r="50" spans="1:4" ht="12.75">
      <c r="A50" s="74">
        <v>2</v>
      </c>
      <c r="B50" s="37">
        <v>66</v>
      </c>
      <c r="C50" s="21" t="s">
        <v>189</v>
      </c>
      <c r="D50" s="59">
        <v>60000</v>
      </c>
    </row>
    <row r="51" spans="1:4" ht="12.75">
      <c r="A51" s="74">
        <v>3</v>
      </c>
      <c r="B51" s="37">
        <v>66</v>
      </c>
      <c r="C51" s="21" t="s">
        <v>190</v>
      </c>
      <c r="D51" s="59">
        <v>50000</v>
      </c>
    </row>
    <row r="52" spans="1:4" s="75" customFormat="1" ht="12.75">
      <c r="A52" s="38"/>
      <c r="B52" s="38">
        <v>67</v>
      </c>
      <c r="C52" s="39" t="s">
        <v>46</v>
      </c>
      <c r="D52" s="40">
        <f>D53+D55+D64</f>
        <v>361000</v>
      </c>
    </row>
    <row r="53" spans="1:4" s="75" customFormat="1" ht="12.75">
      <c r="A53" s="38"/>
      <c r="B53" s="38">
        <v>67</v>
      </c>
      <c r="C53" s="39" t="s">
        <v>47</v>
      </c>
      <c r="D53" s="40">
        <f>D54</f>
        <v>15000</v>
      </c>
    </row>
    <row r="54" spans="1:4" ht="12.75">
      <c r="A54" s="47">
        <v>1</v>
      </c>
      <c r="B54" s="37">
        <v>67</v>
      </c>
      <c r="C54" s="21" t="s">
        <v>48</v>
      </c>
      <c r="D54" s="35">
        <v>15000</v>
      </c>
    </row>
    <row r="55" spans="1:4" s="75" customFormat="1" ht="12.75">
      <c r="A55" s="38"/>
      <c r="B55" s="38">
        <v>67</v>
      </c>
      <c r="C55" s="39" t="s">
        <v>49</v>
      </c>
      <c r="D55" s="40">
        <f>SUM(D56:D63)</f>
        <v>331000</v>
      </c>
    </row>
    <row r="56" spans="1:5" s="41" customFormat="1" ht="12.75">
      <c r="A56" s="47">
        <v>1</v>
      </c>
      <c r="B56" s="47">
        <v>67</v>
      </c>
      <c r="C56" s="21" t="s">
        <v>50</v>
      </c>
      <c r="D56" s="35">
        <v>20000</v>
      </c>
      <c r="E56" s="5"/>
    </row>
    <row r="57" spans="1:5" s="41" customFormat="1" ht="12.75">
      <c r="A57" s="47">
        <v>2</v>
      </c>
      <c r="B57" s="47">
        <v>67</v>
      </c>
      <c r="C57" s="21" t="s">
        <v>51</v>
      </c>
      <c r="D57" s="35">
        <v>2000</v>
      </c>
      <c r="E57" s="5"/>
    </row>
    <row r="58" spans="1:5" s="41" customFormat="1" ht="12.75">
      <c r="A58" s="47">
        <v>3</v>
      </c>
      <c r="B58" s="47">
        <v>67</v>
      </c>
      <c r="C58" s="21" t="s">
        <v>52</v>
      </c>
      <c r="D58" s="35">
        <v>5000</v>
      </c>
      <c r="E58" s="5"/>
    </row>
    <row r="59" spans="1:5" s="41" customFormat="1" ht="12.75">
      <c r="A59" s="47">
        <v>4</v>
      </c>
      <c r="B59" s="47">
        <v>67</v>
      </c>
      <c r="C59" s="21" t="s">
        <v>53</v>
      </c>
      <c r="D59" s="35">
        <v>4000</v>
      </c>
      <c r="E59" s="5"/>
    </row>
    <row r="60" spans="1:5" s="41" customFormat="1" ht="12.75">
      <c r="A60" s="47">
        <v>5</v>
      </c>
      <c r="B60" s="47">
        <v>67</v>
      </c>
      <c r="C60" s="21" t="s">
        <v>54</v>
      </c>
      <c r="D60" s="35">
        <v>150000</v>
      </c>
      <c r="E60" s="5"/>
    </row>
    <row r="61" spans="1:5" s="41" customFormat="1" ht="12.75">
      <c r="A61" s="47">
        <v>6</v>
      </c>
      <c r="B61" s="47">
        <v>67</v>
      </c>
      <c r="C61" s="21" t="s">
        <v>55</v>
      </c>
      <c r="D61" s="35">
        <v>15000</v>
      </c>
      <c r="E61" s="5"/>
    </row>
    <row r="62" spans="1:5" s="41" customFormat="1" ht="12.75">
      <c r="A62" s="47">
        <v>7</v>
      </c>
      <c r="B62" s="47">
        <v>67</v>
      </c>
      <c r="C62" s="21" t="s">
        <v>56</v>
      </c>
      <c r="D62" s="35">
        <v>80000</v>
      </c>
      <c r="E62" s="5"/>
    </row>
    <row r="63" spans="1:5" s="41" customFormat="1" ht="12.75">
      <c r="A63" s="47">
        <v>8</v>
      </c>
      <c r="B63" s="47">
        <v>67</v>
      </c>
      <c r="C63" s="21" t="s">
        <v>57</v>
      </c>
      <c r="D63" s="35">
        <v>55000</v>
      </c>
      <c r="E63" s="5"/>
    </row>
    <row r="64" spans="1:4" s="75" customFormat="1" ht="12.75">
      <c r="A64" s="42"/>
      <c r="B64" s="42">
        <v>67</v>
      </c>
      <c r="C64" s="43" t="s">
        <v>58</v>
      </c>
      <c r="D64" s="40">
        <f>D65</f>
        <v>15000</v>
      </c>
    </row>
    <row r="65" spans="1:4" ht="12.75">
      <c r="A65" s="20">
        <v>1</v>
      </c>
      <c r="B65" s="20">
        <v>67</v>
      </c>
      <c r="C65" s="21" t="s">
        <v>59</v>
      </c>
      <c r="D65" s="35">
        <v>15000</v>
      </c>
    </row>
    <row r="66" spans="1:5" s="78" customFormat="1" ht="12.75">
      <c r="A66" s="77"/>
      <c r="B66" s="44">
        <v>68</v>
      </c>
      <c r="C66" s="45" t="s">
        <v>60</v>
      </c>
      <c r="D66" s="46">
        <f>D149+D184+D177+D154+D156+D159+D165+D172</f>
        <v>1027000</v>
      </c>
      <c r="E66" s="75"/>
    </row>
    <row r="67" spans="1:5" s="1" customFormat="1" ht="12.75">
      <c r="A67" s="47">
        <v>1</v>
      </c>
      <c r="B67" s="47">
        <v>68</v>
      </c>
      <c r="C67" s="48" t="s">
        <v>61</v>
      </c>
      <c r="D67" s="49">
        <v>7000</v>
      </c>
      <c r="E67" s="5"/>
    </row>
    <row r="68" spans="1:5" s="1" customFormat="1" ht="12.75">
      <c r="A68" s="47">
        <v>2</v>
      </c>
      <c r="B68" s="47">
        <v>68</v>
      </c>
      <c r="C68" s="48" t="s">
        <v>62</v>
      </c>
      <c r="D68" s="49">
        <v>2000</v>
      </c>
      <c r="E68" s="5"/>
    </row>
    <row r="69" spans="1:5" s="1" customFormat="1" ht="12.75">
      <c r="A69" s="47">
        <v>3</v>
      </c>
      <c r="B69" s="47">
        <v>68</v>
      </c>
      <c r="C69" s="48" t="s">
        <v>63</v>
      </c>
      <c r="D69" s="49">
        <v>7000</v>
      </c>
      <c r="E69" s="5"/>
    </row>
    <row r="70" spans="1:5" s="1" customFormat="1" ht="12.75">
      <c r="A70" s="47">
        <v>4</v>
      </c>
      <c r="B70" s="47">
        <v>68</v>
      </c>
      <c r="C70" s="48" t="s">
        <v>64</v>
      </c>
      <c r="D70" s="49">
        <v>3000</v>
      </c>
      <c r="E70" s="5"/>
    </row>
    <row r="71" spans="1:5" s="1" customFormat="1" ht="12.75">
      <c r="A71" s="47">
        <v>5</v>
      </c>
      <c r="B71" s="47">
        <v>68</v>
      </c>
      <c r="C71" s="48" t="s">
        <v>65</v>
      </c>
      <c r="D71" s="49">
        <v>7000</v>
      </c>
      <c r="E71" s="5"/>
    </row>
    <row r="72" spans="1:5" s="1" customFormat="1" ht="12.75">
      <c r="A72" s="47">
        <v>6</v>
      </c>
      <c r="B72" s="47">
        <v>68</v>
      </c>
      <c r="C72" s="48" t="s">
        <v>66</v>
      </c>
      <c r="D72" s="49">
        <v>14000</v>
      </c>
      <c r="E72" s="5"/>
    </row>
    <row r="73" spans="1:5" s="1" customFormat="1" ht="12.75">
      <c r="A73" s="47">
        <v>7</v>
      </c>
      <c r="B73" s="47">
        <v>68</v>
      </c>
      <c r="C73" s="48" t="s">
        <v>67</v>
      </c>
      <c r="D73" s="49">
        <v>7000</v>
      </c>
      <c r="E73" s="5"/>
    </row>
    <row r="74" spans="1:5" s="1" customFormat="1" ht="12.75">
      <c r="A74" s="47">
        <v>8</v>
      </c>
      <c r="B74" s="47">
        <v>68</v>
      </c>
      <c r="C74" s="48" t="s">
        <v>68</v>
      </c>
      <c r="D74" s="49">
        <v>4000</v>
      </c>
      <c r="E74" s="5"/>
    </row>
    <row r="75" spans="1:5" s="1" customFormat="1" ht="12.75">
      <c r="A75" s="47">
        <v>9</v>
      </c>
      <c r="B75" s="47">
        <v>68</v>
      </c>
      <c r="C75" s="48" t="s">
        <v>69</v>
      </c>
      <c r="D75" s="49">
        <v>7000</v>
      </c>
      <c r="E75" s="5"/>
    </row>
    <row r="76" spans="1:5" s="1" customFormat="1" ht="12.75">
      <c r="A76" s="47">
        <v>10</v>
      </c>
      <c r="B76" s="47">
        <v>68</v>
      </c>
      <c r="C76" s="48" t="s">
        <v>70</v>
      </c>
      <c r="D76" s="49">
        <v>6000</v>
      </c>
      <c r="E76" s="5"/>
    </row>
    <row r="77" spans="1:5" s="1" customFormat="1" ht="12.75">
      <c r="A77" s="47">
        <v>11</v>
      </c>
      <c r="B77" s="47">
        <v>68</v>
      </c>
      <c r="C77" s="48" t="s">
        <v>71</v>
      </c>
      <c r="D77" s="49">
        <v>10000</v>
      </c>
      <c r="E77" s="5"/>
    </row>
    <row r="78" spans="1:5" s="1" customFormat="1" ht="12.75">
      <c r="A78" s="47">
        <v>12</v>
      </c>
      <c r="B78" s="47">
        <v>68</v>
      </c>
      <c r="C78" s="48" t="s">
        <v>72</v>
      </c>
      <c r="D78" s="49">
        <v>3000</v>
      </c>
      <c r="E78" s="5"/>
    </row>
    <row r="79" spans="1:5" s="78" customFormat="1" ht="12.75">
      <c r="A79" s="79"/>
      <c r="B79" s="79">
        <v>68</v>
      </c>
      <c r="C79" s="51" t="s">
        <v>73</v>
      </c>
      <c r="D79" s="52">
        <f>SUM(D67:D78)</f>
        <v>77000</v>
      </c>
      <c r="E79" s="75"/>
    </row>
    <row r="80" spans="1:5" s="1" customFormat="1" ht="12.75">
      <c r="A80" s="47">
        <v>13</v>
      </c>
      <c r="B80" s="47">
        <v>68</v>
      </c>
      <c r="C80" s="48" t="s">
        <v>74</v>
      </c>
      <c r="D80" s="49">
        <v>2000</v>
      </c>
      <c r="E80" s="5"/>
    </row>
    <row r="81" spans="1:5" s="1" customFormat="1" ht="12.75">
      <c r="A81" s="47">
        <v>14</v>
      </c>
      <c r="B81" s="47">
        <v>68</v>
      </c>
      <c r="C81" s="48" t="s">
        <v>75</v>
      </c>
      <c r="D81" s="49">
        <v>6000</v>
      </c>
      <c r="E81" s="5"/>
    </row>
    <row r="82" spans="1:5" s="1" customFormat="1" ht="12.75">
      <c r="A82" s="47">
        <v>15</v>
      </c>
      <c r="B82" s="47">
        <v>68</v>
      </c>
      <c r="C82" s="48" t="s">
        <v>76</v>
      </c>
      <c r="D82" s="49">
        <v>2000</v>
      </c>
      <c r="E82" s="5"/>
    </row>
    <row r="83" spans="1:5" s="1" customFormat="1" ht="12.75">
      <c r="A83" s="47">
        <v>16</v>
      </c>
      <c r="B83" s="47">
        <v>68</v>
      </c>
      <c r="C83" s="48" t="s">
        <v>77</v>
      </c>
      <c r="D83" s="49">
        <v>5000</v>
      </c>
      <c r="E83" s="5"/>
    </row>
    <row r="84" spans="1:5" s="1" customFormat="1" ht="12.75">
      <c r="A84" s="47">
        <v>17</v>
      </c>
      <c r="B84" s="47">
        <v>68</v>
      </c>
      <c r="C84" s="48" t="s">
        <v>78</v>
      </c>
      <c r="D84" s="49">
        <v>14000</v>
      </c>
      <c r="E84" s="5"/>
    </row>
    <row r="85" spans="1:5" s="1" customFormat="1" ht="12.75">
      <c r="A85" s="47">
        <v>18</v>
      </c>
      <c r="B85" s="47">
        <v>68</v>
      </c>
      <c r="C85" s="48" t="s">
        <v>79</v>
      </c>
      <c r="D85" s="49">
        <v>6000</v>
      </c>
      <c r="E85" s="5"/>
    </row>
    <row r="86" spans="1:5" s="1" customFormat="1" ht="12.75">
      <c r="A86" s="47">
        <v>19</v>
      </c>
      <c r="B86" s="47">
        <v>68</v>
      </c>
      <c r="C86" s="48" t="s">
        <v>80</v>
      </c>
      <c r="D86" s="49">
        <v>10000</v>
      </c>
      <c r="E86" s="5"/>
    </row>
    <row r="87" spans="1:5" s="1" customFormat="1" ht="12.75">
      <c r="A87" s="47">
        <v>20</v>
      </c>
      <c r="B87" s="47">
        <v>68</v>
      </c>
      <c r="C87" s="48" t="s">
        <v>81</v>
      </c>
      <c r="D87" s="49">
        <v>14000</v>
      </c>
      <c r="E87" s="5"/>
    </row>
    <row r="88" spans="1:5" s="1" customFormat="1" ht="12.75">
      <c r="A88" s="47">
        <v>21</v>
      </c>
      <c r="B88" s="47">
        <v>68</v>
      </c>
      <c r="C88" s="48" t="s">
        <v>82</v>
      </c>
      <c r="D88" s="49">
        <v>1000</v>
      </c>
      <c r="E88" s="5"/>
    </row>
    <row r="89" spans="1:5" s="1" customFormat="1" ht="12.75">
      <c r="A89" s="47">
        <v>22</v>
      </c>
      <c r="B89" s="47">
        <v>68</v>
      </c>
      <c r="C89" s="48" t="s">
        <v>83</v>
      </c>
      <c r="D89" s="49">
        <v>6000</v>
      </c>
      <c r="E89" s="5"/>
    </row>
    <row r="90" spans="1:5" s="1" customFormat="1" ht="12.75">
      <c r="A90" s="47">
        <v>23</v>
      </c>
      <c r="B90" s="47">
        <v>68</v>
      </c>
      <c r="C90" s="48" t="s">
        <v>84</v>
      </c>
      <c r="D90" s="49">
        <v>3000</v>
      </c>
      <c r="E90" s="5"/>
    </row>
    <row r="91" spans="1:5" s="1" customFormat="1" ht="12.75">
      <c r="A91" s="47">
        <v>24</v>
      </c>
      <c r="B91" s="47">
        <v>68</v>
      </c>
      <c r="C91" s="48" t="s">
        <v>85</v>
      </c>
      <c r="D91" s="49">
        <v>21000</v>
      </c>
      <c r="E91" s="5"/>
    </row>
    <row r="92" spans="1:5" s="1" customFormat="1" ht="12.75">
      <c r="A92" s="47">
        <v>25</v>
      </c>
      <c r="B92" s="47">
        <v>68</v>
      </c>
      <c r="C92" s="48" t="s">
        <v>86</v>
      </c>
      <c r="D92" s="49">
        <v>6000</v>
      </c>
      <c r="E92" s="5"/>
    </row>
    <row r="93" spans="1:5" s="1" customFormat="1" ht="12.75">
      <c r="A93" s="47">
        <v>26</v>
      </c>
      <c r="B93" s="47">
        <v>68</v>
      </c>
      <c r="C93" s="48" t="s">
        <v>87</v>
      </c>
      <c r="D93" s="49">
        <v>21000</v>
      </c>
      <c r="E93" s="5"/>
    </row>
    <row r="94" spans="1:5" s="1" customFormat="1" ht="12.75">
      <c r="A94" s="47">
        <v>27</v>
      </c>
      <c r="B94" s="47">
        <v>68</v>
      </c>
      <c r="C94" s="48" t="s">
        <v>88</v>
      </c>
      <c r="D94" s="49">
        <v>21000</v>
      </c>
      <c r="E94" s="5"/>
    </row>
    <row r="95" spans="1:5" s="1" customFormat="1" ht="12.75">
      <c r="A95" s="47">
        <v>28</v>
      </c>
      <c r="B95" s="47">
        <v>68</v>
      </c>
      <c r="C95" s="48" t="s">
        <v>89</v>
      </c>
      <c r="D95" s="49">
        <v>6000</v>
      </c>
      <c r="E95" s="5"/>
    </row>
    <row r="96" spans="1:5" s="1" customFormat="1" ht="12.75">
      <c r="A96" s="47">
        <v>29</v>
      </c>
      <c r="B96" s="47">
        <v>68</v>
      </c>
      <c r="C96" s="48" t="s">
        <v>90</v>
      </c>
      <c r="D96" s="49">
        <v>7000</v>
      </c>
      <c r="E96" s="5"/>
    </row>
    <row r="97" spans="1:5" s="1" customFormat="1" ht="12.75">
      <c r="A97" s="47">
        <v>30</v>
      </c>
      <c r="B97" s="47">
        <v>68</v>
      </c>
      <c r="C97" s="48" t="s">
        <v>91</v>
      </c>
      <c r="D97" s="49">
        <v>21000</v>
      </c>
      <c r="E97" s="5"/>
    </row>
    <row r="98" spans="1:5" s="1" customFormat="1" ht="12.75">
      <c r="A98" s="47">
        <v>31</v>
      </c>
      <c r="B98" s="47">
        <v>68</v>
      </c>
      <c r="C98" s="48" t="s">
        <v>92</v>
      </c>
      <c r="D98" s="49">
        <v>6000</v>
      </c>
      <c r="E98" s="5"/>
    </row>
    <row r="99" spans="1:5" s="1" customFormat="1" ht="12.75">
      <c r="A99" s="47">
        <v>32</v>
      </c>
      <c r="B99" s="47">
        <v>68</v>
      </c>
      <c r="C99" s="48" t="s">
        <v>93</v>
      </c>
      <c r="D99" s="49">
        <v>2000</v>
      </c>
      <c r="E99" s="5"/>
    </row>
    <row r="100" spans="1:5" s="1" customFormat="1" ht="12.75">
      <c r="A100" s="47">
        <v>33</v>
      </c>
      <c r="B100" s="47">
        <v>68</v>
      </c>
      <c r="C100" s="48" t="s">
        <v>94</v>
      </c>
      <c r="D100" s="49">
        <v>6000</v>
      </c>
      <c r="E100" s="5"/>
    </row>
    <row r="101" spans="1:5" s="1" customFormat="1" ht="12.75">
      <c r="A101" s="47">
        <v>34</v>
      </c>
      <c r="B101" s="47">
        <v>68</v>
      </c>
      <c r="C101" s="48" t="s">
        <v>95</v>
      </c>
      <c r="D101" s="49">
        <v>6000</v>
      </c>
      <c r="E101" s="5"/>
    </row>
    <row r="102" spans="1:5" s="1" customFormat="1" ht="12.75">
      <c r="A102" s="47">
        <v>35</v>
      </c>
      <c r="B102" s="47">
        <v>68</v>
      </c>
      <c r="C102" s="48" t="s">
        <v>96</v>
      </c>
      <c r="D102" s="49">
        <v>21000</v>
      </c>
      <c r="E102" s="5"/>
    </row>
    <row r="103" spans="1:5" s="1" customFormat="1" ht="12.75">
      <c r="A103" s="47">
        <v>36</v>
      </c>
      <c r="B103" s="47">
        <v>68</v>
      </c>
      <c r="C103" s="48" t="s">
        <v>97</v>
      </c>
      <c r="D103" s="49">
        <v>1000</v>
      </c>
      <c r="E103" s="5"/>
    </row>
    <row r="104" spans="1:5" s="1" customFormat="1" ht="12.75">
      <c r="A104" s="47">
        <v>37</v>
      </c>
      <c r="B104" s="47">
        <v>68</v>
      </c>
      <c r="C104" s="48" t="s">
        <v>98</v>
      </c>
      <c r="D104" s="49">
        <v>21000</v>
      </c>
      <c r="E104" s="5"/>
    </row>
    <row r="105" spans="1:5" s="1" customFormat="1" ht="12.75">
      <c r="A105" s="47">
        <v>38</v>
      </c>
      <c r="B105" s="47">
        <v>68</v>
      </c>
      <c r="C105" s="48" t="s">
        <v>99</v>
      </c>
      <c r="D105" s="49">
        <v>6000</v>
      </c>
      <c r="E105" s="5"/>
    </row>
    <row r="106" spans="1:5" s="1" customFormat="1" ht="12.75">
      <c r="A106" s="47">
        <v>39</v>
      </c>
      <c r="B106" s="47">
        <v>68</v>
      </c>
      <c r="C106" s="48" t="s">
        <v>100</v>
      </c>
      <c r="D106" s="49">
        <v>24000</v>
      </c>
      <c r="E106" s="5"/>
    </row>
    <row r="107" spans="1:5" s="1" customFormat="1" ht="12.75">
      <c r="A107" s="47">
        <v>40</v>
      </c>
      <c r="B107" s="47">
        <v>68</v>
      </c>
      <c r="C107" s="48" t="s">
        <v>101</v>
      </c>
      <c r="D107" s="49">
        <v>1000</v>
      </c>
      <c r="E107" s="5"/>
    </row>
    <row r="108" spans="1:5" s="78" customFormat="1" ht="12.75">
      <c r="A108" s="79"/>
      <c r="B108" s="79">
        <v>68</v>
      </c>
      <c r="C108" s="51" t="s">
        <v>102</v>
      </c>
      <c r="D108" s="52">
        <f>SUM(D80:D107)</f>
        <v>266000</v>
      </c>
      <c r="E108" s="75"/>
    </row>
    <row r="109" spans="1:5" s="1" customFormat="1" ht="12.75">
      <c r="A109" s="47">
        <v>41</v>
      </c>
      <c r="B109" s="47">
        <v>68</v>
      </c>
      <c r="C109" s="48" t="s">
        <v>103</v>
      </c>
      <c r="D109" s="49">
        <v>38000</v>
      </c>
      <c r="E109" s="5"/>
    </row>
    <row r="110" spans="1:5" s="1" customFormat="1" ht="12.75">
      <c r="A110" s="47">
        <v>42</v>
      </c>
      <c r="B110" s="47">
        <v>68</v>
      </c>
      <c r="C110" s="48" t="s">
        <v>104</v>
      </c>
      <c r="D110" s="49">
        <v>3000</v>
      </c>
      <c r="E110" s="5"/>
    </row>
    <row r="111" spans="1:5" s="1" customFormat="1" ht="12.75">
      <c r="A111" s="47">
        <v>43</v>
      </c>
      <c r="B111" s="47">
        <v>68</v>
      </c>
      <c r="C111" s="48" t="s">
        <v>105</v>
      </c>
      <c r="D111" s="49">
        <v>11000</v>
      </c>
      <c r="E111" s="5"/>
    </row>
    <row r="112" spans="1:5" s="1" customFormat="1" ht="12.75">
      <c r="A112" s="47">
        <v>44</v>
      </c>
      <c r="B112" s="47">
        <v>68</v>
      </c>
      <c r="C112" s="48" t="s">
        <v>106</v>
      </c>
      <c r="D112" s="49">
        <v>3000</v>
      </c>
      <c r="E112" s="5"/>
    </row>
    <row r="113" spans="1:5" s="78" customFormat="1" ht="12.75">
      <c r="A113" s="79"/>
      <c r="B113" s="79">
        <v>68</v>
      </c>
      <c r="C113" s="51" t="s">
        <v>107</v>
      </c>
      <c r="D113" s="52">
        <f>SUM(D109:D112)</f>
        <v>55000</v>
      </c>
      <c r="E113" s="75"/>
    </row>
    <row r="114" spans="1:5" s="1" customFormat="1" ht="12.75">
      <c r="A114" s="47">
        <v>45</v>
      </c>
      <c r="B114" s="47">
        <v>68</v>
      </c>
      <c r="C114" s="48" t="s">
        <v>108</v>
      </c>
      <c r="D114" s="49">
        <v>2000</v>
      </c>
      <c r="E114" s="5"/>
    </row>
    <row r="115" spans="1:5" s="1" customFormat="1" ht="12.75">
      <c r="A115" s="47">
        <v>46</v>
      </c>
      <c r="B115" s="47">
        <v>68</v>
      </c>
      <c r="C115" s="53" t="s">
        <v>109</v>
      </c>
      <c r="D115" s="49">
        <v>1000</v>
      </c>
      <c r="E115" s="5"/>
    </row>
    <row r="116" spans="1:5" s="1" customFormat="1" ht="12.75">
      <c r="A116" s="47">
        <v>47</v>
      </c>
      <c r="B116" s="47">
        <v>68</v>
      </c>
      <c r="C116" s="53" t="s">
        <v>110</v>
      </c>
      <c r="D116" s="49">
        <v>3000</v>
      </c>
      <c r="E116" s="5"/>
    </row>
    <row r="117" spans="1:5" s="1" customFormat="1" ht="12.75">
      <c r="A117" s="47">
        <v>48</v>
      </c>
      <c r="B117" s="47">
        <v>68</v>
      </c>
      <c r="C117" s="53" t="s">
        <v>111</v>
      </c>
      <c r="D117" s="49">
        <v>1000</v>
      </c>
      <c r="E117" s="5"/>
    </row>
    <row r="118" spans="1:5" s="1" customFormat="1" ht="12.75">
      <c r="A118" s="47">
        <v>49</v>
      </c>
      <c r="B118" s="47">
        <v>68</v>
      </c>
      <c r="C118" s="53" t="s">
        <v>112</v>
      </c>
      <c r="D118" s="49">
        <v>1000</v>
      </c>
      <c r="E118" s="5"/>
    </row>
    <row r="119" spans="1:5" s="1" customFormat="1" ht="12.75">
      <c r="A119" s="47">
        <v>50</v>
      </c>
      <c r="B119" s="47">
        <v>68</v>
      </c>
      <c r="C119" s="53" t="s">
        <v>113</v>
      </c>
      <c r="D119" s="49">
        <v>1000</v>
      </c>
      <c r="E119" s="5"/>
    </row>
    <row r="120" spans="1:5" s="1" customFormat="1" ht="12.75">
      <c r="A120" s="47">
        <v>51</v>
      </c>
      <c r="B120" s="47">
        <v>68</v>
      </c>
      <c r="C120" s="53" t="s">
        <v>114</v>
      </c>
      <c r="D120" s="49">
        <v>2000</v>
      </c>
      <c r="E120" s="5"/>
    </row>
    <row r="121" spans="1:5" s="1" customFormat="1" ht="12.75">
      <c r="A121" s="47">
        <v>52</v>
      </c>
      <c r="B121" s="47">
        <v>68</v>
      </c>
      <c r="C121" s="53" t="s">
        <v>115</v>
      </c>
      <c r="D121" s="49">
        <v>2000</v>
      </c>
      <c r="E121" s="5"/>
    </row>
    <row r="122" spans="1:5" s="1" customFormat="1" ht="12.75">
      <c r="A122" s="47">
        <v>53</v>
      </c>
      <c r="B122" s="47">
        <v>68</v>
      </c>
      <c r="C122" s="53" t="s">
        <v>116</v>
      </c>
      <c r="D122" s="49">
        <v>2000</v>
      </c>
      <c r="E122" s="5"/>
    </row>
    <row r="123" spans="1:5" s="1" customFormat="1" ht="12.75">
      <c r="A123" s="47">
        <v>54</v>
      </c>
      <c r="B123" s="47">
        <v>68</v>
      </c>
      <c r="C123" s="53" t="s">
        <v>117</v>
      </c>
      <c r="D123" s="49">
        <v>1000</v>
      </c>
      <c r="E123" s="5"/>
    </row>
    <row r="124" spans="1:5" s="78" customFormat="1" ht="12.75">
      <c r="A124" s="79"/>
      <c r="B124" s="79">
        <v>68</v>
      </c>
      <c r="C124" s="51" t="s">
        <v>118</v>
      </c>
      <c r="D124" s="52">
        <f>SUM(D114:D123)</f>
        <v>16000</v>
      </c>
      <c r="E124" s="75"/>
    </row>
    <row r="125" spans="1:5" s="1" customFormat="1" ht="12.75">
      <c r="A125" s="47">
        <v>55</v>
      </c>
      <c r="B125" s="47">
        <v>68</v>
      </c>
      <c r="C125" s="48" t="s">
        <v>119</v>
      </c>
      <c r="D125" s="49">
        <v>1000</v>
      </c>
      <c r="E125" s="5"/>
    </row>
    <row r="126" spans="1:5" s="1" customFormat="1" ht="12.75">
      <c r="A126" s="47">
        <v>56</v>
      </c>
      <c r="B126" s="47">
        <v>68</v>
      </c>
      <c r="C126" s="53" t="s">
        <v>120</v>
      </c>
      <c r="D126" s="49">
        <v>2000</v>
      </c>
      <c r="E126" s="5"/>
    </row>
    <row r="127" spans="1:5" s="1" customFormat="1" ht="12.75">
      <c r="A127" s="47">
        <v>57</v>
      </c>
      <c r="B127" s="47">
        <v>68</v>
      </c>
      <c r="C127" s="53" t="s">
        <v>121</v>
      </c>
      <c r="D127" s="49">
        <v>1000</v>
      </c>
      <c r="E127" s="5"/>
    </row>
    <row r="128" spans="1:5" s="1" customFormat="1" ht="12.75">
      <c r="A128" s="47">
        <v>58</v>
      </c>
      <c r="B128" s="47">
        <v>68</v>
      </c>
      <c r="C128" s="53" t="s">
        <v>122</v>
      </c>
      <c r="D128" s="49">
        <v>1000</v>
      </c>
      <c r="E128" s="5"/>
    </row>
    <row r="129" spans="1:5" s="1" customFormat="1" ht="12.75">
      <c r="A129" s="47">
        <v>59</v>
      </c>
      <c r="B129" s="47">
        <v>68</v>
      </c>
      <c r="C129" s="53" t="s">
        <v>123</v>
      </c>
      <c r="D129" s="49">
        <v>1000</v>
      </c>
      <c r="E129" s="5"/>
    </row>
    <row r="130" spans="1:5" s="1" customFormat="1" ht="12.75">
      <c r="A130" s="47">
        <v>60</v>
      </c>
      <c r="B130" s="47">
        <v>68</v>
      </c>
      <c r="C130" s="53" t="s">
        <v>124</v>
      </c>
      <c r="D130" s="49">
        <v>2000</v>
      </c>
      <c r="E130" s="5"/>
    </row>
    <row r="131" spans="1:5" s="1" customFormat="1" ht="12.75">
      <c r="A131" s="47">
        <v>61</v>
      </c>
      <c r="B131" s="47">
        <v>68</v>
      </c>
      <c r="C131" s="53" t="s">
        <v>125</v>
      </c>
      <c r="D131" s="49">
        <v>1000</v>
      </c>
      <c r="E131" s="5"/>
    </row>
    <row r="132" spans="1:5" s="1" customFormat="1" ht="12.75">
      <c r="A132" s="47">
        <v>62</v>
      </c>
      <c r="B132" s="47">
        <v>68</v>
      </c>
      <c r="C132" s="53" t="s">
        <v>126</v>
      </c>
      <c r="D132" s="49">
        <v>1000</v>
      </c>
      <c r="E132" s="5"/>
    </row>
    <row r="133" spans="1:5" s="1" customFormat="1" ht="12.75">
      <c r="A133" s="47">
        <v>63</v>
      </c>
      <c r="B133" s="47">
        <v>68</v>
      </c>
      <c r="C133" s="53" t="s">
        <v>127</v>
      </c>
      <c r="D133" s="49">
        <v>1000</v>
      </c>
      <c r="E133" s="5"/>
    </row>
    <row r="134" spans="1:5" s="1" customFormat="1" ht="12.75">
      <c r="A134" s="47">
        <v>64</v>
      </c>
      <c r="B134" s="47">
        <v>68</v>
      </c>
      <c r="C134" s="53" t="s">
        <v>128</v>
      </c>
      <c r="D134" s="49">
        <v>1000</v>
      </c>
      <c r="E134" s="5"/>
    </row>
    <row r="135" spans="1:5" s="1" customFormat="1" ht="12.75">
      <c r="A135" s="47">
        <v>65</v>
      </c>
      <c r="B135" s="47">
        <v>68</v>
      </c>
      <c r="C135" s="53" t="s">
        <v>129</v>
      </c>
      <c r="D135" s="49">
        <v>3000</v>
      </c>
      <c r="E135" s="5"/>
    </row>
    <row r="136" spans="1:5" s="78" customFormat="1" ht="12.75">
      <c r="A136" s="79"/>
      <c r="B136" s="79">
        <v>68</v>
      </c>
      <c r="C136" s="51" t="s">
        <v>130</v>
      </c>
      <c r="D136" s="52">
        <f>SUM(D125:D135)</f>
        <v>15000</v>
      </c>
      <c r="E136" s="75"/>
    </row>
    <row r="137" spans="1:5" s="1" customFormat="1" ht="12.75">
      <c r="A137" s="47">
        <v>66</v>
      </c>
      <c r="B137" s="47">
        <v>68</v>
      </c>
      <c r="C137" s="48" t="s">
        <v>131</v>
      </c>
      <c r="D137" s="49">
        <v>25000</v>
      </c>
      <c r="E137" s="5"/>
    </row>
    <row r="138" spans="1:5" s="1" customFormat="1" ht="12.75">
      <c r="A138" s="47">
        <v>67</v>
      </c>
      <c r="B138" s="47">
        <v>68</v>
      </c>
      <c r="C138" s="48" t="s">
        <v>132</v>
      </c>
      <c r="D138" s="49">
        <v>50000</v>
      </c>
      <c r="E138" s="5"/>
    </row>
    <row r="139" spans="1:5" s="1" customFormat="1" ht="12.75">
      <c r="A139" s="47">
        <v>68</v>
      </c>
      <c r="B139" s="47">
        <v>68</v>
      </c>
      <c r="C139" s="48" t="s">
        <v>133</v>
      </c>
      <c r="D139" s="49">
        <v>25000</v>
      </c>
      <c r="E139" s="5"/>
    </row>
    <row r="140" spans="1:5" s="1" customFormat="1" ht="12.75">
      <c r="A140" s="47">
        <v>69</v>
      </c>
      <c r="B140" s="47">
        <v>68</v>
      </c>
      <c r="C140" s="48" t="s">
        <v>134</v>
      </c>
      <c r="D140" s="49">
        <v>20000</v>
      </c>
      <c r="E140" s="5"/>
    </row>
    <row r="141" spans="1:5" s="1" customFormat="1" ht="12.75">
      <c r="A141" s="47">
        <v>70</v>
      </c>
      <c r="B141" s="47">
        <v>68</v>
      </c>
      <c r="C141" s="48" t="s">
        <v>135</v>
      </c>
      <c r="D141" s="49">
        <v>14000</v>
      </c>
      <c r="E141" s="5"/>
    </row>
    <row r="142" spans="1:5" s="1" customFormat="1" ht="12.75">
      <c r="A142" s="47">
        <v>71</v>
      </c>
      <c r="B142" s="47">
        <v>68</v>
      </c>
      <c r="C142" s="48" t="s">
        <v>136</v>
      </c>
      <c r="D142" s="49">
        <v>54000</v>
      </c>
      <c r="E142" s="5"/>
    </row>
    <row r="143" spans="1:5" s="1" customFormat="1" ht="12.75">
      <c r="A143" s="47">
        <v>72</v>
      </c>
      <c r="B143" s="47">
        <v>68</v>
      </c>
      <c r="C143" s="48" t="s">
        <v>137</v>
      </c>
      <c r="D143" s="49">
        <v>35000</v>
      </c>
      <c r="E143" s="5"/>
    </row>
    <row r="144" spans="1:5" s="1" customFormat="1" ht="12.75">
      <c r="A144" s="47">
        <v>73</v>
      </c>
      <c r="B144" s="47">
        <v>68</v>
      </c>
      <c r="C144" s="48" t="s">
        <v>138</v>
      </c>
      <c r="D144" s="49">
        <v>17000</v>
      </c>
      <c r="E144" s="5"/>
    </row>
    <row r="145" spans="1:5" s="1" customFormat="1" ht="12.75">
      <c r="A145" s="47">
        <v>74</v>
      </c>
      <c r="B145" s="47">
        <v>68</v>
      </c>
      <c r="C145" s="48" t="s">
        <v>139</v>
      </c>
      <c r="D145" s="49">
        <v>3000</v>
      </c>
      <c r="E145" s="5"/>
    </row>
    <row r="146" spans="1:5" s="78" customFormat="1" ht="12.75">
      <c r="A146" s="79"/>
      <c r="B146" s="79">
        <v>68</v>
      </c>
      <c r="C146" s="51" t="s">
        <v>140</v>
      </c>
      <c r="D146" s="52">
        <f>SUM(D137:D145)</f>
        <v>243000</v>
      </c>
      <c r="E146" s="75"/>
    </row>
    <row r="147" spans="1:5" s="1" customFormat="1" ht="12.75">
      <c r="A147" s="47">
        <v>75</v>
      </c>
      <c r="B147" s="47">
        <v>68</v>
      </c>
      <c r="C147" s="48" t="s">
        <v>141</v>
      </c>
      <c r="D147" s="49">
        <v>7000</v>
      </c>
      <c r="E147" s="5"/>
    </row>
    <row r="148" spans="1:5" s="78" customFormat="1" ht="12.75">
      <c r="A148" s="79"/>
      <c r="B148" s="79">
        <v>68</v>
      </c>
      <c r="C148" s="51" t="s">
        <v>142</v>
      </c>
      <c r="D148" s="52">
        <f>SUM(D147)</f>
        <v>7000</v>
      </c>
      <c r="E148" s="75"/>
    </row>
    <row r="149" spans="1:5" s="78" customFormat="1" ht="12.75">
      <c r="A149" s="79"/>
      <c r="B149" s="79">
        <v>68</v>
      </c>
      <c r="C149" s="51" t="s">
        <v>143</v>
      </c>
      <c r="D149" s="52">
        <f>D79+D108+D113+D124+D136+D146+D147</f>
        <v>679000</v>
      </c>
      <c r="E149" s="75"/>
    </row>
    <row r="150" spans="1:5" s="1" customFormat="1" ht="12.75">
      <c r="A150" s="47">
        <v>1</v>
      </c>
      <c r="B150" s="47">
        <v>68</v>
      </c>
      <c r="C150" s="48" t="s">
        <v>144</v>
      </c>
      <c r="D150" s="49">
        <v>4000</v>
      </c>
      <c r="E150" s="5"/>
    </row>
    <row r="151" spans="1:5" s="1" customFormat="1" ht="12.75">
      <c r="A151" s="47">
        <v>2</v>
      </c>
      <c r="B151" s="47">
        <v>68</v>
      </c>
      <c r="C151" s="48" t="s">
        <v>145</v>
      </c>
      <c r="D151" s="49">
        <v>1000</v>
      </c>
      <c r="E151" s="5"/>
    </row>
    <row r="152" spans="1:5" s="1" customFormat="1" ht="12.75">
      <c r="A152" s="47">
        <v>3</v>
      </c>
      <c r="B152" s="47">
        <v>68</v>
      </c>
      <c r="C152" s="48" t="s">
        <v>146</v>
      </c>
      <c r="D152" s="49">
        <v>3000</v>
      </c>
      <c r="E152" s="5"/>
    </row>
    <row r="153" spans="1:5" s="1" customFormat="1" ht="12.75">
      <c r="A153" s="47">
        <v>4</v>
      </c>
      <c r="B153" s="47">
        <v>68</v>
      </c>
      <c r="C153" s="48" t="s">
        <v>147</v>
      </c>
      <c r="D153" s="49">
        <v>4000</v>
      </c>
      <c r="E153" s="5"/>
    </row>
    <row r="154" spans="1:5" s="78" customFormat="1" ht="12.75">
      <c r="A154" s="79"/>
      <c r="B154" s="79">
        <v>68</v>
      </c>
      <c r="C154" s="51" t="s">
        <v>148</v>
      </c>
      <c r="D154" s="52">
        <f>SUM(D150:D153)</f>
        <v>12000</v>
      </c>
      <c r="E154" s="75"/>
    </row>
    <row r="155" spans="1:5" s="1" customFormat="1" ht="12.75">
      <c r="A155" s="47">
        <v>1</v>
      </c>
      <c r="B155" s="47">
        <v>68</v>
      </c>
      <c r="C155" s="48" t="s">
        <v>149</v>
      </c>
      <c r="D155" s="49">
        <v>16000</v>
      </c>
      <c r="E155" s="5"/>
    </row>
    <row r="156" spans="1:5" s="78" customFormat="1" ht="12.75">
      <c r="A156" s="79"/>
      <c r="B156" s="79">
        <v>68</v>
      </c>
      <c r="C156" s="51" t="s">
        <v>150</v>
      </c>
      <c r="D156" s="52">
        <f>SUM(D155:D155)</f>
        <v>16000</v>
      </c>
      <c r="E156" s="75"/>
    </row>
    <row r="157" spans="1:5" s="1" customFormat="1" ht="12.75">
      <c r="A157" s="47">
        <v>1</v>
      </c>
      <c r="B157" s="47">
        <v>68</v>
      </c>
      <c r="C157" s="48" t="s">
        <v>151</v>
      </c>
      <c r="D157" s="49">
        <v>35000</v>
      </c>
      <c r="E157" s="5"/>
    </row>
    <row r="158" spans="1:5" s="1" customFormat="1" ht="12.75">
      <c r="A158" s="47">
        <v>2</v>
      </c>
      <c r="B158" s="47">
        <v>68</v>
      </c>
      <c r="C158" s="48" t="s">
        <v>152</v>
      </c>
      <c r="D158" s="49">
        <v>7000</v>
      </c>
      <c r="E158" s="5"/>
    </row>
    <row r="159" spans="1:5" s="78" customFormat="1" ht="12.75">
      <c r="A159" s="79"/>
      <c r="B159" s="79">
        <v>68</v>
      </c>
      <c r="C159" s="51" t="s">
        <v>153</v>
      </c>
      <c r="D159" s="52">
        <f>SUM(D157:D158)</f>
        <v>42000</v>
      </c>
      <c r="E159" s="75"/>
    </row>
    <row r="160" spans="1:5" s="1" customFormat="1" ht="12.75">
      <c r="A160" s="47">
        <v>1</v>
      </c>
      <c r="B160" s="47">
        <v>68</v>
      </c>
      <c r="C160" s="48" t="s">
        <v>154</v>
      </c>
      <c r="D160" s="49">
        <v>2000</v>
      </c>
      <c r="E160" s="5"/>
    </row>
    <row r="161" spans="1:5" s="1" customFormat="1" ht="12.75">
      <c r="A161" s="47">
        <v>2</v>
      </c>
      <c r="B161" s="47">
        <v>68</v>
      </c>
      <c r="C161" s="48" t="s">
        <v>155</v>
      </c>
      <c r="D161" s="49">
        <v>1000</v>
      </c>
      <c r="E161" s="5"/>
    </row>
    <row r="162" spans="1:5" s="1" customFormat="1" ht="12.75">
      <c r="A162" s="47">
        <v>3</v>
      </c>
      <c r="B162" s="47">
        <v>68</v>
      </c>
      <c r="C162" s="48" t="s">
        <v>156</v>
      </c>
      <c r="D162" s="49">
        <v>50000</v>
      </c>
      <c r="E162" s="5"/>
    </row>
    <row r="163" spans="1:5" s="1" customFormat="1" ht="12.75">
      <c r="A163" s="47">
        <v>4</v>
      </c>
      <c r="B163" s="47">
        <v>68</v>
      </c>
      <c r="C163" s="48" t="s">
        <v>157</v>
      </c>
      <c r="D163" s="49">
        <v>3000</v>
      </c>
      <c r="E163" s="5"/>
    </row>
    <row r="164" spans="1:5" s="1" customFormat="1" ht="12.75">
      <c r="A164" s="47">
        <v>5</v>
      </c>
      <c r="B164" s="47">
        <v>68</v>
      </c>
      <c r="C164" s="48" t="s">
        <v>158</v>
      </c>
      <c r="D164" s="49">
        <v>28000</v>
      </c>
      <c r="E164" s="5"/>
    </row>
    <row r="165" spans="1:5" s="78" customFormat="1" ht="12.75">
      <c r="A165" s="79"/>
      <c r="B165" s="79">
        <v>66</v>
      </c>
      <c r="C165" s="51" t="s">
        <v>159</v>
      </c>
      <c r="D165" s="52">
        <f>SUM(D160:D164)</f>
        <v>84000</v>
      </c>
      <c r="E165" s="75"/>
    </row>
    <row r="166" spans="1:5" s="1" customFormat="1" ht="12.75">
      <c r="A166" s="47">
        <v>1</v>
      </c>
      <c r="B166" s="47">
        <v>68</v>
      </c>
      <c r="C166" s="48" t="s">
        <v>160</v>
      </c>
      <c r="D166" s="49">
        <v>8000</v>
      </c>
      <c r="E166" s="5"/>
    </row>
    <row r="167" spans="1:5" s="1" customFormat="1" ht="12.75">
      <c r="A167" s="47">
        <v>2</v>
      </c>
      <c r="B167" s="47">
        <v>68</v>
      </c>
      <c r="C167" s="48" t="s">
        <v>161</v>
      </c>
      <c r="D167" s="49">
        <v>10000</v>
      </c>
      <c r="E167" s="5"/>
    </row>
    <row r="168" spans="1:5" s="1" customFormat="1" ht="12.75">
      <c r="A168" s="47">
        <v>3</v>
      </c>
      <c r="B168" s="47">
        <v>68</v>
      </c>
      <c r="C168" s="48" t="s">
        <v>162</v>
      </c>
      <c r="D168" s="49">
        <v>6000</v>
      </c>
      <c r="E168" s="5"/>
    </row>
    <row r="169" spans="1:5" s="1" customFormat="1" ht="12.75">
      <c r="A169" s="47">
        <v>4</v>
      </c>
      <c r="B169" s="47">
        <v>68</v>
      </c>
      <c r="C169" s="48" t="s">
        <v>163</v>
      </c>
      <c r="D169" s="49">
        <v>6000</v>
      </c>
      <c r="E169" s="5"/>
    </row>
    <row r="170" spans="1:5" s="1" customFormat="1" ht="12.75">
      <c r="A170" s="47">
        <v>5</v>
      </c>
      <c r="B170" s="47">
        <v>68</v>
      </c>
      <c r="C170" s="48" t="s">
        <v>164</v>
      </c>
      <c r="D170" s="49">
        <v>5000</v>
      </c>
      <c r="E170" s="5"/>
    </row>
    <row r="171" spans="1:5" s="1" customFormat="1" ht="12.75">
      <c r="A171" s="47">
        <v>6</v>
      </c>
      <c r="B171" s="47">
        <v>68</v>
      </c>
      <c r="C171" s="48" t="s">
        <v>165</v>
      </c>
      <c r="D171" s="49">
        <v>3000</v>
      </c>
      <c r="E171" s="5"/>
    </row>
    <row r="172" spans="1:5" s="78" customFormat="1" ht="12.75">
      <c r="A172" s="79"/>
      <c r="B172" s="79">
        <v>66</v>
      </c>
      <c r="C172" s="51" t="s">
        <v>166</v>
      </c>
      <c r="D172" s="52">
        <f>SUM(D166:D171)</f>
        <v>38000</v>
      </c>
      <c r="E172" s="75"/>
    </row>
    <row r="173" spans="1:5" s="1" customFormat="1" ht="12.75">
      <c r="A173" s="47">
        <v>1</v>
      </c>
      <c r="B173" s="47">
        <v>68</v>
      </c>
      <c r="C173" s="48" t="s">
        <v>167</v>
      </c>
      <c r="D173" s="49">
        <v>24000</v>
      </c>
      <c r="E173" s="5"/>
    </row>
    <row r="174" spans="1:5" s="1" customFormat="1" ht="12.75">
      <c r="A174" s="47">
        <v>2</v>
      </c>
      <c r="B174" s="47">
        <v>68</v>
      </c>
      <c r="C174" s="48" t="s">
        <v>168</v>
      </c>
      <c r="D174" s="49">
        <v>14000</v>
      </c>
      <c r="E174" s="5"/>
    </row>
    <row r="175" spans="1:5" s="1" customFormat="1" ht="12.75">
      <c r="A175" s="47">
        <v>3</v>
      </c>
      <c r="B175" s="47">
        <v>68</v>
      </c>
      <c r="C175" s="48" t="s">
        <v>169</v>
      </c>
      <c r="D175" s="49">
        <v>14000</v>
      </c>
      <c r="E175" s="5"/>
    </row>
    <row r="176" spans="1:5" s="1" customFormat="1" ht="12.75">
      <c r="A176" s="47">
        <v>4</v>
      </c>
      <c r="B176" s="47">
        <v>68</v>
      </c>
      <c r="C176" s="48" t="s">
        <v>170</v>
      </c>
      <c r="D176" s="49">
        <v>14000</v>
      </c>
      <c r="E176" s="5"/>
    </row>
    <row r="177" spans="1:5" s="78" customFormat="1" ht="12.75">
      <c r="A177" s="79"/>
      <c r="B177" s="79">
        <v>66</v>
      </c>
      <c r="C177" s="51" t="s">
        <v>171</v>
      </c>
      <c r="D177" s="52">
        <f>SUM(D173:D176)</f>
        <v>66000</v>
      </c>
      <c r="E177" s="75"/>
    </row>
    <row r="178" spans="1:5" s="1" customFormat="1" ht="12.75">
      <c r="A178" s="47">
        <v>1</v>
      </c>
      <c r="B178" s="47">
        <v>68</v>
      </c>
      <c r="C178" s="48" t="s">
        <v>172</v>
      </c>
      <c r="D178" s="49">
        <v>30000</v>
      </c>
      <c r="E178" s="5"/>
    </row>
    <row r="179" spans="1:5" s="1" customFormat="1" ht="12.75">
      <c r="A179" s="47">
        <v>2</v>
      </c>
      <c r="B179" s="47">
        <v>68</v>
      </c>
      <c r="C179" s="48" t="s">
        <v>173</v>
      </c>
      <c r="D179" s="49">
        <v>12000</v>
      </c>
      <c r="E179" s="5"/>
    </row>
    <row r="180" spans="1:5" s="1" customFormat="1" ht="12.75">
      <c r="A180" s="47">
        <v>3</v>
      </c>
      <c r="B180" s="47">
        <v>68</v>
      </c>
      <c r="C180" s="48" t="s">
        <v>174</v>
      </c>
      <c r="D180" s="49">
        <v>12000</v>
      </c>
      <c r="E180" s="5"/>
    </row>
    <row r="181" spans="1:5" s="1" customFormat="1" ht="25.5">
      <c r="A181" s="47">
        <v>4</v>
      </c>
      <c r="B181" s="47">
        <v>68</v>
      </c>
      <c r="C181" s="48" t="s">
        <v>175</v>
      </c>
      <c r="D181" s="49">
        <v>12000</v>
      </c>
      <c r="E181" s="5"/>
    </row>
    <row r="182" spans="1:5" s="1" customFormat="1" ht="12.75">
      <c r="A182" s="47">
        <v>5</v>
      </c>
      <c r="B182" s="47">
        <v>68</v>
      </c>
      <c r="C182" s="48" t="s">
        <v>176</v>
      </c>
      <c r="D182" s="49">
        <v>12000</v>
      </c>
      <c r="E182" s="5"/>
    </row>
    <row r="183" spans="1:5" s="1" customFormat="1" ht="12.75">
      <c r="A183" s="47">
        <v>6</v>
      </c>
      <c r="B183" s="47">
        <v>68</v>
      </c>
      <c r="C183" s="48" t="s">
        <v>177</v>
      </c>
      <c r="D183" s="49">
        <v>12000</v>
      </c>
      <c r="E183" s="5"/>
    </row>
    <row r="184" spans="1:5" s="78" customFormat="1" ht="12.75">
      <c r="A184" s="79"/>
      <c r="B184" s="79">
        <v>66</v>
      </c>
      <c r="C184" s="51" t="s">
        <v>178</v>
      </c>
      <c r="D184" s="52">
        <f>SUM(D178:D183)</f>
        <v>90000</v>
      </c>
      <c r="E184" s="75"/>
    </row>
    <row r="185" spans="1:5" s="78" customFormat="1" ht="12.75">
      <c r="A185" s="54"/>
      <c r="B185" s="54">
        <v>68</v>
      </c>
      <c r="C185" s="55" t="s">
        <v>179</v>
      </c>
      <c r="D185" s="31">
        <f>SUM(D186:D186)</f>
        <v>13000</v>
      </c>
      <c r="E185" s="75"/>
    </row>
    <row r="186" spans="1:5" s="1" customFormat="1" ht="12.75">
      <c r="A186" s="47">
        <v>1</v>
      </c>
      <c r="B186" s="17">
        <v>68</v>
      </c>
      <c r="C186" s="21" t="s">
        <v>180</v>
      </c>
      <c r="D186" s="35">
        <v>13000</v>
      </c>
      <c r="E186" s="5"/>
    </row>
    <row r="187" spans="1:5" s="78" customFormat="1" ht="12.75">
      <c r="A187" s="54"/>
      <c r="B187" s="54">
        <v>84</v>
      </c>
      <c r="C187" s="55" t="s">
        <v>181</v>
      </c>
      <c r="D187" s="31">
        <f>SUM(D188:D193)</f>
        <v>2588000</v>
      </c>
      <c r="E187" s="75"/>
    </row>
    <row r="188" spans="1:5" s="41" customFormat="1" ht="12.75">
      <c r="A188" s="47">
        <v>1</v>
      </c>
      <c r="B188" s="47">
        <v>84</v>
      </c>
      <c r="C188" s="73" t="s">
        <v>182</v>
      </c>
      <c r="D188" s="50">
        <v>80000</v>
      </c>
      <c r="E188" s="5"/>
    </row>
    <row r="189" spans="1:4" ht="12.75">
      <c r="A189" s="47">
        <v>2</v>
      </c>
      <c r="B189" s="17">
        <v>84</v>
      </c>
      <c r="C189" s="60" t="s">
        <v>187</v>
      </c>
      <c r="D189" s="50">
        <v>359000</v>
      </c>
    </row>
    <row r="190" spans="1:4" ht="12.75">
      <c r="A190" s="47">
        <v>3</v>
      </c>
      <c r="B190" s="17">
        <v>84</v>
      </c>
      <c r="C190" s="36" t="s">
        <v>188</v>
      </c>
      <c r="D190" s="50">
        <v>119000</v>
      </c>
    </row>
    <row r="191" spans="1:4" ht="12.75">
      <c r="A191" s="47">
        <v>4</v>
      </c>
      <c r="B191" s="17">
        <v>84</v>
      </c>
      <c r="C191" s="36" t="s">
        <v>183</v>
      </c>
      <c r="D191" s="50">
        <v>1900000</v>
      </c>
    </row>
    <row r="192" spans="1:4" ht="12.75">
      <c r="A192" s="47">
        <v>5</v>
      </c>
      <c r="B192" s="17">
        <v>84</v>
      </c>
      <c r="C192" s="36" t="s">
        <v>184</v>
      </c>
      <c r="D192" s="50">
        <v>70000</v>
      </c>
    </row>
    <row r="193" spans="1:4" ht="12.75">
      <c r="A193" s="47">
        <v>6</v>
      </c>
      <c r="B193" s="17">
        <v>84</v>
      </c>
      <c r="C193" s="60" t="s">
        <v>185</v>
      </c>
      <c r="D193" s="61">
        <v>60000</v>
      </c>
    </row>
  </sheetData>
  <sheetProtection/>
  <mergeCells count="4">
    <mergeCell ref="A2:A4"/>
    <mergeCell ref="B2:B4"/>
    <mergeCell ref="C2:C4"/>
    <mergeCell ref="D2:D4"/>
  </mergeCells>
  <printOptions horizontalCentered="1"/>
  <pageMargins left="0.7086614173228347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  la HCJM  nr.         /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2015-02-06T11:07:04Z</cp:lastPrinted>
  <dcterms:created xsi:type="dcterms:W3CDTF">2015-02-01T20:20:25Z</dcterms:created>
  <dcterms:modified xsi:type="dcterms:W3CDTF">2015-02-06T11:07:07Z</dcterms:modified>
  <cp:category/>
  <cp:version/>
  <cp:contentType/>
  <cp:contentStatus/>
</cp:coreProperties>
</file>