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4712" windowHeight="7680" activeTab="0"/>
  </bookViews>
  <sheets>
    <sheet name="anexa 8b" sheetId="1" r:id="rId1"/>
  </sheets>
  <definedNames>
    <definedName name="_xlnm._FilterDatabase" localSheetId="0" hidden="1">'anexa 8b'!$A$5:$I$5</definedName>
    <definedName name="_xlnm.Print_Titles" localSheetId="0">'anexa 8b'!$2:$5</definedName>
  </definedNames>
  <calcPr fullCalcOnLoad="1"/>
</workbook>
</file>

<file path=xl/sharedStrings.xml><?xml version="1.0" encoding="utf-8"?>
<sst xmlns="http://schemas.openxmlformats.org/spreadsheetml/2006/main" count="136" uniqueCount="135">
  <si>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</si>
  <si>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</si>
  <si>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</si>
  <si>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</si>
  <si>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</si>
  <si>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</si>
  <si>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</si>
  <si>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</si>
  <si>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palatul administrativ si reamenajări spatii </t>
  </si>
  <si>
    <t>CAPITOL 60</t>
  </si>
  <si>
    <t>Reparaţii curente</t>
  </si>
  <si>
    <t>SERVICIUL PUBLIC JUDEȚEAN SALVAMONT "SALVASPEO"</t>
  </si>
  <si>
    <t>Reparaţii curente parc auto</t>
  </si>
  <si>
    <t>CENTRUL ŞCOLAR PENTRU EDUCAŢIE INCLUZIVĂ NR.1</t>
  </si>
  <si>
    <t>Lucrări de reaparaţii şi igienizare bloc alimentar şi grupuri sanitare</t>
  </si>
  <si>
    <t>CENTRUL ŞCOLAR PENTRU EDUCAŢIE INCLUZIVĂ NR.2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</si>
  <si>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</si>
  <si>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</si>
  <si>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CENTRUL ŞCOLAR DE EDUCAŢIE INCLUZIVĂ NR.3 S.A.M. REGHIN</t>
  </si>
  <si>
    <t>Reparatii interioare la clădirea magaziei cu garaj</t>
  </si>
  <si>
    <t xml:space="preserve">UNITATI  DE  CULTURA      </t>
  </si>
  <si>
    <t>Ansamblul Artistic Profesionist "Mureşul"</t>
  </si>
  <si>
    <t>Reparaţie autocar</t>
  </si>
  <si>
    <t>Reparaţii sală de repetiţii</t>
  </si>
  <si>
    <t xml:space="preserve">Muzeul Judeţean MUREŞ                             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</si>
  <si>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</si>
  <si>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</si>
  <si>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</si>
  <si>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</si>
  <si>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ferestre depozite şi săli de expoziţie din Palatul Culturii, et. III, aripa stângă - sectia de arta</t>
  </si>
  <si>
    <t>Reparaţii şi zugrăveli săli de exp. - galeria de artă clasică maghiară,Palatul Culturii -secţia artă</t>
  </si>
  <si>
    <t>Restaurare hol mare Palatul Culturii</t>
  </si>
  <si>
    <t>BIBLIOTECA JUDEŢEANĂ</t>
  </si>
  <si>
    <t>Reparaţii curente urgente (pt întreţinerea instalațiilor de apă și curent la clădirile din administrare)</t>
  </si>
  <si>
    <t>Recondiţionat rafturi metalice vechi</t>
  </si>
  <si>
    <t>Încuietoare mobilier Biblioteca Teleki</t>
  </si>
  <si>
    <t>TEATRUL ARIEL</t>
  </si>
  <si>
    <t>Întreţinere curentă</t>
  </si>
  <si>
    <t xml:space="preserve">TOTAL GENERAL D.G.A.S.P.C. MUREŞ  (A+B+C+D+E+F+G+H) </t>
  </si>
  <si>
    <t>A. TOTAL DGASPC (A1+A2+A3+A4+A5+A6+A7+A8+A9)</t>
  </si>
  <si>
    <t>A1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</si>
  <si>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</si>
  <si>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</si>
  <si>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</si>
  <si>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</si>
  <si>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</si>
  <si>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A2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</si>
  <si>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</si>
  <si>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</si>
  <si>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</si>
  <si>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</si>
  <si>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</si>
  <si>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</si>
  <si>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</si>
  <si>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</si>
  <si>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</si>
  <si>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A3</t>
  </si>
  <si>
    <t>Lucrari reparatii si igienizari la CTF Sancai - Santana</t>
  </si>
  <si>
    <t>CTF Sancrai - Santana - Reparatii curente si igienizari</t>
  </si>
  <si>
    <t>A4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</si>
  <si>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</si>
  <si>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</si>
  <si>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</si>
  <si>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</si>
  <si>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</si>
  <si>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</si>
  <si>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</si>
  <si>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</si>
  <si>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A5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</si>
  <si>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</si>
  <si>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</si>
  <si>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</si>
  <si>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</si>
  <si>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A6</t>
  </si>
  <si>
    <t>Lucrari reparatii si igienizari la CSCDN Sighisoara</t>
  </si>
  <si>
    <t>Lucrari de reparatii si  igienizare</t>
  </si>
  <si>
    <t xml:space="preserve">Reparatii auto </t>
  </si>
  <si>
    <t>A7</t>
  </si>
  <si>
    <t>Lucrari reparatii si igienizari la SIRU</t>
  </si>
  <si>
    <t xml:space="preserve">Lucrari reparatii si igienizari </t>
  </si>
  <si>
    <t>A8</t>
  </si>
  <si>
    <t>Lucrari reparatii si igienizari la MATERNA</t>
  </si>
  <si>
    <t>Zugravire interioara integrala a centrului</t>
  </si>
  <si>
    <t>Repararea acoperisului la centrul Materna</t>
  </si>
  <si>
    <t>A9</t>
  </si>
  <si>
    <t>Lucrari reparatii si igienizari la Casa Ada si Adi</t>
  </si>
  <si>
    <t>Casa ADA si Adi - Raschetare si lacuire parchet - Casa ADA</t>
  </si>
  <si>
    <t>B. Lucrari reparatii  CIA CAPUS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</si>
  <si>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</si>
  <si>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</si>
  <si>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</si>
  <si>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</si>
  <si>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</si>
  <si>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C. Lucrari reparatii  CIA SIGHISOARA</t>
  </si>
  <si>
    <t>Reparatii generale la corp cladire C2</t>
  </si>
  <si>
    <t>D. Lucrari reparatii  CIA GLODENI</t>
  </si>
  <si>
    <t xml:space="preserve">Izolatii si reparatii exterioare cladire </t>
  </si>
  <si>
    <t>Pavare curte CIA si CITO GLODENI</t>
  </si>
  <si>
    <t>E. Lucrari reparatii  CIA REGHIN</t>
  </si>
  <si>
    <t>Igienizari camera Casa Sperantei</t>
  </si>
  <si>
    <t>Reparat scari acces Casa Sperantei</t>
  </si>
  <si>
    <t>Reparat gard Casa Sperantei</t>
  </si>
  <si>
    <t>Reparat instalatie de incalzire Casa Sperantei</t>
  </si>
  <si>
    <t>F. Lucrari reparatii  CIA LUNCA MURES</t>
  </si>
  <si>
    <t>Reparat si igienizat pavilion C</t>
  </si>
  <si>
    <t>Zugraveli si igienizari interioare</t>
  </si>
  <si>
    <t>G. Lucrari reparatii  CRRN REGHIN</t>
  </si>
  <si>
    <t>Inlocuit acoperis cu tigla metalica</t>
  </si>
  <si>
    <t>H. Lucrari reparatii  CRRN BRANCOVENESTI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</si>
  <si>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</si>
  <si>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</si>
  <si>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</si>
  <si>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</si>
  <si>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</si>
  <si>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</si>
  <si>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Căminul pentru persoane vârstnice Ideciu de Jos</t>
  </si>
  <si>
    <t>Reparaţii băi calde sărate Clădire pavilion I</t>
  </si>
  <si>
    <t>Camera Agricolă Judeţeană Mureş</t>
  </si>
  <si>
    <t>Reparaţii curente clădire Camera Agricolă</t>
  </si>
  <si>
    <t>RA AEROPORT TRANSILVANIA TÎRGU MUREŞ-reparaţii curente obiective din domeniul public al judeţului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</si>
  <si>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</si>
  <si>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</si>
  <si>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</si>
  <si>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</si>
  <si>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</si>
  <si>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</si>
  <si>
    <t>Influenţe</t>
  </si>
  <si>
    <t>Valori rectificate</t>
  </si>
  <si>
    <t>Prevederi 2013
lei</t>
  </si>
  <si>
    <t>Reparaţii la imobilul situat în localitatea Archita, comuna Vânători</t>
  </si>
  <si>
    <t>Lucrări de refacere marcaje pe suprafeţele de mişcare în conformitate cu noile cerinţe de marcaj</t>
  </si>
  <si>
    <t>Reparaţii imobil Piaţa Trandafirilor nr.5</t>
  </si>
  <si>
    <t>Reparaţii la cale platformă de parcare aeronave asociată căii de rulare Bravo</t>
  </si>
  <si>
    <t xml:space="preserve">SPITALUL CLINIC JUDEŢEAN MUREŞ </t>
  </si>
  <si>
    <t>Reparaţii curente clădire Psiihiatrie I şi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</si>
</sst>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3" fontId="42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3" fontId="43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3" fontId="43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12" borderId="12" xfId="0" applyFont="1" applyFill="1" applyBorder="1" applyAlignment="1">
      <alignment horizontal="right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left" vertical="center" wrapText="1"/>
    </xf>
    <xf numFmtId="3" fontId="44" fillId="12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44" fillId="12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3" fontId="6" fillId="36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center" wrapText="1"/>
    </xf>
    <xf numFmtId="3" fontId="6" fillId="37" borderId="12" xfId="0" applyNumberFormat="1" applyFont="1" applyFill="1" applyBorder="1" applyAlignment="1">
      <alignment horizontal="right" vertical="center"/>
    </xf>
    <xf numFmtId="0" fontId="0" fillId="38" borderId="12" xfId="0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left" vertical="center" wrapText="1"/>
    </xf>
    <xf numFmtId="3" fontId="2" fillId="38" borderId="12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left" vertical="top" wrapText="1"/>
    </xf>
    <xf numFmtId="3" fontId="2" fillId="38" borderId="14" xfId="0" applyNumberFormat="1" applyFont="1" applyFill="1" applyBorder="1" applyAlignment="1">
      <alignment vertical="top" wrapText="1"/>
    </xf>
    <xf numFmtId="3" fontId="2" fillId="38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right" vertical="center" wrapText="1"/>
    </xf>
    <xf numFmtId="0" fontId="0" fillId="39" borderId="12" xfId="0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left" vertical="center" wrapText="1"/>
    </xf>
    <xf numFmtId="3" fontId="2" fillId="39" borderId="12" xfId="0" applyNumberFormat="1" applyFont="1" applyFill="1" applyBorder="1" applyAlignment="1">
      <alignment vertical="center"/>
    </xf>
    <xf numFmtId="0" fontId="0" fillId="40" borderId="12" xfId="0" applyFont="1" applyFill="1" applyBorder="1" applyAlignment="1">
      <alignment horizontal="right" vertical="center" wrapText="1"/>
    </xf>
    <xf numFmtId="3" fontId="0" fillId="40" borderId="14" xfId="0" applyNumberFormat="1" applyFont="1" applyFill="1" applyBorder="1" applyAlignment="1">
      <alignment vertical="top" wrapText="1"/>
    </xf>
    <xf numFmtId="3" fontId="0" fillId="4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top" wrapText="1"/>
    </xf>
    <xf numFmtId="0" fontId="44" fillId="12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" sqref="E9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2.140625" style="3" customWidth="1"/>
    <col min="4" max="4" width="12.00390625" style="4" customWidth="1"/>
    <col min="5" max="5" width="10.7109375" style="4" customWidth="1"/>
    <col min="6" max="6" width="12.140625" style="4" customWidth="1"/>
    <col min="7" max="16384" width="9.140625" style="4" customWidth="1"/>
  </cols>
  <sheetData>
    <row r="1" ht="13.5" thickBot="1"/>
    <row r="2" spans="1:6" ht="12.75" customHeight="1" thickBot="1">
      <c r="A2" s="83" t="s">
        <v>0</v>
      </c>
      <c r="B2" s="85" t="s">
        <v>1</v>
      </c>
      <c r="C2" s="86" t="s">
        <v>2</v>
      </c>
      <c r="D2" s="80" t="s">
        <v>128</v>
      </c>
      <c r="E2" s="80" t="s">
        <v>126</v>
      </c>
      <c r="F2" s="80" t="s">
        <v>127</v>
      </c>
    </row>
    <row r="3" spans="1:6" ht="12.75" customHeight="1" thickBot="1">
      <c r="A3" s="84"/>
      <c r="B3" s="84"/>
      <c r="C3" s="84"/>
      <c r="D3" s="87"/>
      <c r="E3" s="81"/>
      <c r="F3" s="81"/>
    </row>
    <row r="4" spans="1:6" s="5" customFormat="1" ht="39" customHeight="1" thickBot="1">
      <c r="A4" s="84"/>
      <c r="B4" s="84"/>
      <c r="C4" s="84"/>
      <c r="D4" s="88"/>
      <c r="E4" s="82"/>
      <c r="F4" s="82"/>
    </row>
    <row r="5" spans="1:6" s="5" customFormat="1" ht="13.5" thickBot="1">
      <c r="A5" s="6">
        <v>0</v>
      </c>
      <c r="B5" s="7" t="s">
        <v>3</v>
      </c>
      <c r="C5" s="7" t="s">
        <v>4</v>
      </c>
      <c r="D5" s="8">
        <v>3</v>
      </c>
      <c r="E5" s="8">
        <v>4</v>
      </c>
      <c r="F5" s="8">
        <v>5</v>
      </c>
    </row>
    <row r="6" spans="1:9" ht="12.75">
      <c r="A6" s="78"/>
      <c r="B6" s="9"/>
      <c r="C6" s="10" t="s">
        <v>5</v>
      </c>
      <c r="D6" s="11">
        <f>D7+D14+D16+D18+D21+D25+D43+D112+D114+D116+D23</f>
        <v>6141000</v>
      </c>
      <c r="E6" s="11">
        <f>E7+E14+E16+E18+E21+E25+E43+E112+E114+E116+E23</f>
        <v>532000</v>
      </c>
      <c r="F6" s="11">
        <f>F7+F14+F16+F18+F21+F25+F43+F112+F114+F116+F23</f>
        <v>6673000</v>
      </c>
      <c r="I6" s="12"/>
    </row>
    <row r="7" spans="1:9" ht="12.75">
      <c r="A7" s="13"/>
      <c r="B7" s="14"/>
      <c r="C7" s="15" t="s">
        <v>6</v>
      </c>
      <c r="D7" s="16">
        <f>D8+D12</f>
        <v>2585000</v>
      </c>
      <c r="E7" s="16">
        <f>E8+E12</f>
        <v>0</v>
      </c>
      <c r="F7" s="16">
        <f>F8+F12</f>
        <v>2585000</v>
      </c>
      <c r="I7" s="12"/>
    </row>
    <row r="8" spans="1:9" ht="12.75">
      <c r="A8" s="17"/>
      <c r="B8" s="18"/>
      <c r="C8" s="19" t="s">
        <v>7</v>
      </c>
      <c r="D8" s="20">
        <f>SUM(D9:D11)</f>
        <v>2580000</v>
      </c>
      <c r="E8" s="20">
        <f>SUM(E9:E11)</f>
        <v>0</v>
      </c>
      <c r="F8" s="20">
        <f>SUM(F9:F11)</f>
        <v>2580000</v>
      </c>
      <c r="G8" s="21"/>
      <c r="I8" s="12"/>
    </row>
    <row r="9" spans="1:9" ht="12.75" customHeight="1">
      <c r="A9" s="79">
        <v>1</v>
      </c>
      <c r="B9" s="18">
        <v>51</v>
      </c>
      <c r="C9" s="22" t="s">
        <v>8</v>
      </c>
      <c r="D9" s="23">
        <v>2437000</v>
      </c>
      <c r="E9" s="23"/>
      <c r="F9" s="23">
        <f>D9+E9</f>
        <v>2437000</v>
      </c>
      <c r="I9" s="12"/>
    </row>
    <row r="10" spans="1:9" ht="30.75" customHeight="1">
      <c r="A10" s="17">
        <v>2</v>
      </c>
      <c r="B10" s="18">
        <v>51</v>
      </c>
      <c r="C10" s="76" t="s">
        <v>129</v>
      </c>
      <c r="D10" s="23">
        <v>81000</v>
      </c>
      <c r="E10" s="23"/>
      <c r="F10" s="23">
        <f>D10+E10</f>
        <v>81000</v>
      </c>
      <c r="I10" s="12"/>
    </row>
    <row r="11" spans="1:9" ht="30.75" customHeight="1">
      <c r="A11" s="17">
        <v>3</v>
      </c>
      <c r="B11" s="18">
        <v>51</v>
      </c>
      <c r="C11" s="76" t="s">
        <v>131</v>
      </c>
      <c r="D11" s="23">
        <v>62000</v>
      </c>
      <c r="E11" s="23"/>
      <c r="F11" s="23">
        <f>D11+E11</f>
        <v>62000</v>
      </c>
      <c r="I11" s="12"/>
    </row>
    <row r="12" spans="1:9" ht="12.75">
      <c r="A12" s="24"/>
      <c r="B12" s="25"/>
      <c r="C12" s="19" t="s">
        <v>9</v>
      </c>
      <c r="D12" s="20">
        <f>SUM(D13)</f>
        <v>5000</v>
      </c>
      <c r="E12" s="20">
        <f>SUM(E13)</f>
        <v>0</v>
      </c>
      <c r="F12" s="20">
        <f>SUM(F13)</f>
        <v>5000</v>
      </c>
      <c r="I12" s="12"/>
    </row>
    <row r="13" spans="1:9" ht="12.75">
      <c r="A13" s="24">
        <v>2</v>
      </c>
      <c r="B13" s="25">
        <v>60</v>
      </c>
      <c r="C13" s="26" t="s">
        <v>10</v>
      </c>
      <c r="D13" s="23">
        <v>5000</v>
      </c>
      <c r="E13" s="34"/>
      <c r="F13" s="23">
        <f>D13+E13</f>
        <v>5000</v>
      </c>
      <c r="I13" s="12"/>
    </row>
    <row r="14" spans="1:9" s="31" customFormat="1" ht="26.25">
      <c r="A14" s="27"/>
      <c r="B14" s="28"/>
      <c r="C14" s="29" t="s">
        <v>11</v>
      </c>
      <c r="D14" s="30">
        <f>SUM(D15)</f>
        <v>5000</v>
      </c>
      <c r="E14" s="30">
        <f>SUM(E15)</f>
        <v>0</v>
      </c>
      <c r="F14" s="30">
        <f>SUM(F15)</f>
        <v>5000</v>
      </c>
      <c r="I14" s="12"/>
    </row>
    <row r="15" spans="1:9" ht="12.75">
      <c r="A15" s="32">
        <v>1</v>
      </c>
      <c r="B15" s="25">
        <v>54</v>
      </c>
      <c r="C15" s="33" t="s">
        <v>12</v>
      </c>
      <c r="D15" s="23">
        <v>5000</v>
      </c>
      <c r="E15" s="34"/>
      <c r="F15" s="23">
        <f>D15+E15</f>
        <v>5000</v>
      </c>
      <c r="I15" s="12"/>
    </row>
    <row r="16" spans="1:9" s="31" customFormat="1" ht="12.75">
      <c r="A16" s="27"/>
      <c r="B16" s="28"/>
      <c r="C16" s="29" t="s">
        <v>13</v>
      </c>
      <c r="D16" s="30">
        <f>SUM(D17)</f>
        <v>5000</v>
      </c>
      <c r="E16" s="30">
        <f>SUM(E17)</f>
        <v>0</v>
      </c>
      <c r="F16" s="30">
        <f>SUM(F17)</f>
        <v>5000</v>
      </c>
      <c r="I16" s="12"/>
    </row>
    <row r="17" spans="1:9" ht="26.25">
      <c r="A17" s="32">
        <v>1</v>
      </c>
      <c r="B17" s="25">
        <v>65</v>
      </c>
      <c r="C17" s="33" t="s">
        <v>14</v>
      </c>
      <c r="D17" s="23">
        <v>5000</v>
      </c>
      <c r="E17" s="34"/>
      <c r="F17" s="23">
        <f>D17+E17</f>
        <v>5000</v>
      </c>
      <c r="I17" s="12"/>
    </row>
    <row r="18" spans="1:9" s="31" customFormat="1" ht="12.75">
      <c r="A18" s="27"/>
      <c r="B18" s="28"/>
      <c r="C18" s="29" t="s">
        <v>15</v>
      </c>
      <c r="D18" s="30">
        <f>SUM(D19:D20)</f>
        <v>9000</v>
      </c>
      <c r="E18" s="30">
        <f>SUM(E19:E20)</f>
        <v>0</v>
      </c>
      <c r="F18" s="30">
        <f>SUM(F19:F20)</f>
        <v>9000</v>
      </c>
      <c r="I18" s="12"/>
    </row>
    <row r="19" spans="1:9" ht="39">
      <c r="A19" s="34">
        <v>1</v>
      </c>
      <c r="B19" s="25">
        <v>65</v>
      </c>
      <c r="C19" s="35" t="s">
        <v>16</v>
      </c>
      <c r="D19" s="23">
        <v>5000</v>
      </c>
      <c r="E19" s="34"/>
      <c r="F19" s="23">
        <f>D19+E19</f>
        <v>5000</v>
      </c>
      <c r="I19" s="12"/>
    </row>
    <row r="20" spans="1:9" ht="26.25">
      <c r="A20" s="34">
        <v>2</v>
      </c>
      <c r="B20" s="36">
        <v>65</v>
      </c>
      <c r="C20" s="35" t="s">
        <v>17</v>
      </c>
      <c r="D20" s="23">
        <v>4000</v>
      </c>
      <c r="E20" s="34"/>
      <c r="F20" s="23">
        <f>D20+E20</f>
        <v>4000</v>
      </c>
      <c r="I20" s="12"/>
    </row>
    <row r="21" spans="1:9" s="31" customFormat="1" ht="26.25">
      <c r="A21" s="27"/>
      <c r="B21" s="28"/>
      <c r="C21" s="29" t="s">
        <v>18</v>
      </c>
      <c r="D21" s="30">
        <f>D22</f>
        <v>10000</v>
      </c>
      <c r="E21" s="30">
        <f>E22</f>
        <v>0</v>
      </c>
      <c r="F21" s="30">
        <f>F22</f>
        <v>10000</v>
      </c>
      <c r="I21" s="12"/>
    </row>
    <row r="22" spans="1:9" ht="12.75">
      <c r="A22" s="34">
        <v>1</v>
      </c>
      <c r="B22" s="25">
        <v>65</v>
      </c>
      <c r="C22" s="35" t="s">
        <v>19</v>
      </c>
      <c r="D22" s="23">
        <v>10000</v>
      </c>
      <c r="E22" s="34"/>
      <c r="F22" s="23">
        <f>D22+E22</f>
        <v>10000</v>
      </c>
      <c r="I22" s="12"/>
    </row>
    <row r="23" spans="1:9" s="31" customFormat="1" ht="12.75">
      <c r="A23" s="27"/>
      <c r="B23" s="28"/>
      <c r="C23" s="29" t="s">
        <v>133</v>
      </c>
      <c r="D23" s="30">
        <f>SUM(D24)</f>
        <v>0</v>
      </c>
      <c r="E23" s="30">
        <f>SUM(E24)</f>
        <v>532000</v>
      </c>
      <c r="F23" s="30">
        <f>SUM(F24)</f>
        <v>532000</v>
      </c>
      <c r="I23" s="12"/>
    </row>
    <row r="24" spans="1:9" ht="12.75">
      <c r="A24" s="34">
        <v>1</v>
      </c>
      <c r="B24" s="25">
        <v>66</v>
      </c>
      <c r="C24" s="77" t="s">
        <v>134</v>
      </c>
      <c r="D24" s="23"/>
      <c r="E24" s="23">
        <v>532000</v>
      </c>
      <c r="F24" s="23">
        <f>D24+E24</f>
        <v>532000</v>
      </c>
      <c r="I24" s="12"/>
    </row>
    <row r="25" spans="1:9" s="41" customFormat="1" ht="12.75">
      <c r="A25" s="37"/>
      <c r="B25" s="38"/>
      <c r="C25" s="39" t="s">
        <v>20</v>
      </c>
      <c r="D25" s="40">
        <f>D26+D29+D37+D41</f>
        <v>824000</v>
      </c>
      <c r="E25" s="40">
        <f>E26+E29+E37+E41</f>
        <v>0</v>
      </c>
      <c r="F25" s="40">
        <f>F26+F29+F37+F41</f>
        <v>824000</v>
      </c>
      <c r="I25" s="12"/>
    </row>
    <row r="26" spans="1:9" s="41" customFormat="1" ht="12.75">
      <c r="A26" s="27"/>
      <c r="B26" s="28"/>
      <c r="C26" s="29" t="s">
        <v>21</v>
      </c>
      <c r="D26" s="30">
        <f>SUM(D27:D28)</f>
        <v>24000</v>
      </c>
      <c r="E26" s="30">
        <f>SUM(E27:E28)</f>
        <v>0</v>
      </c>
      <c r="F26" s="30">
        <f>SUM(F27:F28)</f>
        <v>24000</v>
      </c>
      <c r="I26" s="12"/>
    </row>
    <row r="27" spans="1:9" ht="12.75">
      <c r="A27" s="32">
        <v>1</v>
      </c>
      <c r="B27" s="36">
        <v>67</v>
      </c>
      <c r="C27" s="35" t="s">
        <v>22</v>
      </c>
      <c r="D27" s="23">
        <v>19000</v>
      </c>
      <c r="E27" s="34"/>
      <c r="F27" s="23">
        <f>D27+E27</f>
        <v>19000</v>
      </c>
      <c r="I27" s="12"/>
    </row>
    <row r="28" spans="1:9" ht="12.75">
      <c r="A28" s="32">
        <v>2</v>
      </c>
      <c r="B28" s="36">
        <v>67</v>
      </c>
      <c r="C28" s="33" t="s">
        <v>23</v>
      </c>
      <c r="D28" s="23">
        <v>5000</v>
      </c>
      <c r="E28" s="34"/>
      <c r="F28" s="23">
        <f aca="true" t="shared" si="0" ref="F28:F42">D28+E28</f>
        <v>5000</v>
      </c>
      <c r="I28" s="12"/>
    </row>
    <row r="29" spans="1:9" s="41" customFormat="1" ht="12.75">
      <c r="A29" s="27"/>
      <c r="B29" s="28"/>
      <c r="C29" s="29" t="s">
        <v>24</v>
      </c>
      <c r="D29" s="30">
        <f>SUM(D30:D36)</f>
        <v>768000</v>
      </c>
      <c r="E29" s="30">
        <f>SUM(E30:E36)</f>
        <v>0</v>
      </c>
      <c r="F29" s="30">
        <f>SUM(F30:F36)</f>
        <v>768000</v>
      </c>
      <c r="I29" s="12"/>
    </row>
    <row r="30" spans="1:9" ht="12.75">
      <c r="A30" s="42">
        <v>1</v>
      </c>
      <c r="B30" s="36">
        <v>67</v>
      </c>
      <c r="C30" s="35" t="s">
        <v>25</v>
      </c>
      <c r="D30" s="23">
        <v>15000</v>
      </c>
      <c r="E30" s="34"/>
      <c r="F30" s="23">
        <f t="shared" si="0"/>
        <v>15000</v>
      </c>
      <c r="I30" s="12"/>
    </row>
    <row r="31" spans="1:9" ht="12.75">
      <c r="A31" s="42">
        <v>2</v>
      </c>
      <c r="B31" s="36">
        <v>67</v>
      </c>
      <c r="C31" s="35" t="s">
        <v>26</v>
      </c>
      <c r="D31" s="23">
        <v>45000</v>
      </c>
      <c r="E31" s="34"/>
      <c r="F31" s="23">
        <f t="shared" si="0"/>
        <v>45000</v>
      </c>
      <c r="I31" s="12"/>
    </row>
    <row r="32" spans="1:9" ht="26.25">
      <c r="A32" s="42">
        <v>3</v>
      </c>
      <c r="B32" s="36">
        <v>67</v>
      </c>
      <c r="C32" s="35" t="s">
        <v>27</v>
      </c>
      <c r="D32" s="43">
        <v>18000</v>
      </c>
      <c r="E32" s="34"/>
      <c r="F32" s="23">
        <f t="shared" si="0"/>
        <v>18000</v>
      </c>
      <c r="I32" s="12"/>
    </row>
    <row r="33" spans="1:9" ht="26.25">
      <c r="A33" s="42">
        <v>4</v>
      </c>
      <c r="B33" s="36">
        <v>67</v>
      </c>
      <c r="C33" s="35" t="s">
        <v>28</v>
      </c>
      <c r="D33" s="43">
        <v>37000</v>
      </c>
      <c r="E33" s="34"/>
      <c r="F33" s="23">
        <f t="shared" si="0"/>
        <v>37000</v>
      </c>
      <c r="I33" s="12"/>
    </row>
    <row r="34" spans="1:9" ht="26.25">
      <c r="A34" s="42">
        <v>5</v>
      </c>
      <c r="B34" s="36">
        <v>67</v>
      </c>
      <c r="C34" s="35" t="s">
        <v>29</v>
      </c>
      <c r="D34" s="43">
        <v>37000</v>
      </c>
      <c r="E34" s="34"/>
      <c r="F34" s="23">
        <f t="shared" si="0"/>
        <v>37000</v>
      </c>
      <c r="I34" s="12"/>
    </row>
    <row r="35" spans="1:9" ht="26.25">
      <c r="A35" s="42">
        <v>6</v>
      </c>
      <c r="B35" s="36">
        <v>67</v>
      </c>
      <c r="C35" s="35" t="s">
        <v>30</v>
      </c>
      <c r="D35" s="43">
        <v>7000</v>
      </c>
      <c r="E35" s="34"/>
      <c r="F35" s="23">
        <f t="shared" si="0"/>
        <v>7000</v>
      </c>
      <c r="I35" s="12"/>
    </row>
    <row r="36" spans="1:9" ht="12.75">
      <c r="A36" s="42">
        <v>7</v>
      </c>
      <c r="B36" s="36">
        <v>67</v>
      </c>
      <c r="C36" s="35" t="s">
        <v>31</v>
      </c>
      <c r="D36" s="43">
        <v>609000</v>
      </c>
      <c r="E36" s="34"/>
      <c r="F36" s="23">
        <f t="shared" si="0"/>
        <v>609000</v>
      </c>
      <c r="I36" s="12"/>
    </row>
    <row r="37" spans="1:9" s="45" customFormat="1" ht="12.75">
      <c r="A37" s="27"/>
      <c r="B37" s="28">
        <v>67</v>
      </c>
      <c r="C37" s="29" t="s">
        <v>32</v>
      </c>
      <c r="D37" s="44">
        <f>SUM(D38:D40)</f>
        <v>26000</v>
      </c>
      <c r="E37" s="44">
        <f>SUM(E38:E40)</f>
        <v>0</v>
      </c>
      <c r="F37" s="44">
        <f>SUM(F38:F40)</f>
        <v>26000</v>
      </c>
      <c r="I37" s="12"/>
    </row>
    <row r="38" spans="1:9" ht="26.25">
      <c r="A38" s="24">
        <v>1</v>
      </c>
      <c r="B38" s="25">
        <v>67</v>
      </c>
      <c r="C38" s="35" t="s">
        <v>33</v>
      </c>
      <c r="D38" s="43">
        <v>10000</v>
      </c>
      <c r="E38" s="34"/>
      <c r="F38" s="23">
        <f t="shared" si="0"/>
        <v>10000</v>
      </c>
      <c r="I38" s="12"/>
    </row>
    <row r="39" spans="1:9" ht="12.75">
      <c r="A39" s="24">
        <v>2</v>
      </c>
      <c r="B39" s="25">
        <v>67</v>
      </c>
      <c r="C39" s="35" t="s">
        <v>34</v>
      </c>
      <c r="D39" s="43">
        <v>10000</v>
      </c>
      <c r="E39" s="34"/>
      <c r="F39" s="23">
        <f t="shared" si="0"/>
        <v>10000</v>
      </c>
      <c r="I39" s="12"/>
    </row>
    <row r="40" spans="1:9" ht="12.75">
      <c r="A40" s="24">
        <v>3</v>
      </c>
      <c r="B40" s="25">
        <v>67</v>
      </c>
      <c r="C40" s="35" t="s">
        <v>35</v>
      </c>
      <c r="D40" s="43">
        <v>6000</v>
      </c>
      <c r="E40" s="34"/>
      <c r="F40" s="23">
        <f t="shared" si="0"/>
        <v>6000</v>
      </c>
      <c r="I40" s="12"/>
    </row>
    <row r="41" spans="1:9" s="41" customFormat="1" ht="12.75">
      <c r="A41" s="27"/>
      <c r="B41" s="28"/>
      <c r="C41" s="29" t="s">
        <v>36</v>
      </c>
      <c r="D41" s="44">
        <f>SUM(D42)</f>
        <v>6000</v>
      </c>
      <c r="E41" s="44">
        <f>SUM(E42)</f>
        <v>0</v>
      </c>
      <c r="F41" s="44">
        <f>SUM(F42)</f>
        <v>6000</v>
      </c>
      <c r="I41" s="12"/>
    </row>
    <row r="42" spans="1:9" ht="12.75">
      <c r="A42" s="24">
        <v>1</v>
      </c>
      <c r="B42" s="25">
        <v>67</v>
      </c>
      <c r="C42" s="35" t="s">
        <v>37</v>
      </c>
      <c r="D42" s="43">
        <v>6000</v>
      </c>
      <c r="E42" s="34"/>
      <c r="F42" s="23">
        <f t="shared" si="0"/>
        <v>6000</v>
      </c>
      <c r="I42" s="12"/>
    </row>
    <row r="43" spans="1:9" ht="26.25">
      <c r="A43" s="46"/>
      <c r="B43" s="47">
        <v>68</v>
      </c>
      <c r="C43" s="48" t="s">
        <v>38</v>
      </c>
      <c r="D43" s="49">
        <f>D45+D50+D59+D61+D69+D73+D76+D78+D81+D83+D89+D91+D94+D99+D102+D105</f>
        <v>450000</v>
      </c>
      <c r="E43" s="49">
        <f>E45+E50+E59+E61+E69+E73+E76+E78+E81+E83+E89+E91+E94+E99+E102+E105</f>
        <v>0</v>
      </c>
      <c r="F43" s="49">
        <f>F45+F50+F59+F61+F69+F73+F76+F78+F81+F83+F89+F91+F94+F99+F102+F105</f>
        <v>450000</v>
      </c>
      <c r="I43" s="12"/>
    </row>
    <row r="44" spans="1:9" ht="12.75">
      <c r="A44" s="50"/>
      <c r="B44" s="51"/>
      <c r="C44" s="52" t="s">
        <v>39</v>
      </c>
      <c r="D44" s="53">
        <f>D45+D50+D59+D61+D69+D73+D78+D76+D81</f>
        <v>222800</v>
      </c>
      <c r="E44" s="53">
        <f>E45+E50+E59+E61+E69+E73+E78+E76+E81</f>
        <v>0</v>
      </c>
      <c r="F44" s="53">
        <f>F45+F50+F59+F61+F69+F73+F78+F76+F81</f>
        <v>222800</v>
      </c>
      <c r="I44" s="12"/>
    </row>
    <row r="45" spans="1:9" ht="12.75">
      <c r="A45" s="54"/>
      <c r="B45" s="55" t="s">
        <v>40</v>
      </c>
      <c r="C45" s="56" t="s">
        <v>41</v>
      </c>
      <c r="D45" s="57">
        <f>D46+D47+D48+D49</f>
        <v>102300</v>
      </c>
      <c r="E45" s="57">
        <f>E46+E47+E48+E49</f>
        <v>0</v>
      </c>
      <c r="F45" s="57">
        <f>F46+F47+F48+F49</f>
        <v>102300</v>
      </c>
      <c r="I45" s="12"/>
    </row>
    <row r="46" spans="1:9" ht="12.75">
      <c r="A46" s="24">
        <v>1</v>
      </c>
      <c r="B46" s="25">
        <v>68</v>
      </c>
      <c r="C46" s="58" t="s">
        <v>42</v>
      </c>
      <c r="D46" s="59">
        <v>50000</v>
      </c>
      <c r="E46" s="34"/>
      <c r="F46" s="23">
        <f>D46+E46</f>
        <v>50000</v>
      </c>
      <c r="I46" s="12"/>
    </row>
    <row r="47" spans="1:9" ht="12.75">
      <c r="A47" s="24">
        <v>2</v>
      </c>
      <c r="B47" s="25">
        <v>68</v>
      </c>
      <c r="C47" s="58" t="s">
        <v>43</v>
      </c>
      <c r="D47" s="59">
        <v>40000</v>
      </c>
      <c r="E47" s="34"/>
      <c r="F47" s="23">
        <f>D47+E47</f>
        <v>40000</v>
      </c>
      <c r="I47" s="12"/>
    </row>
    <row r="48" spans="1:9" ht="12.75">
      <c r="A48" s="24">
        <v>3</v>
      </c>
      <c r="B48" s="25">
        <v>68</v>
      </c>
      <c r="C48" s="58" t="s">
        <v>44</v>
      </c>
      <c r="D48" s="59">
        <v>5000</v>
      </c>
      <c r="E48" s="34"/>
      <c r="F48" s="23">
        <f>D48+E48</f>
        <v>5000</v>
      </c>
      <c r="I48" s="12"/>
    </row>
    <row r="49" spans="1:9" ht="12.75">
      <c r="A49" s="24">
        <v>4</v>
      </c>
      <c r="B49" s="25">
        <v>68</v>
      </c>
      <c r="C49" s="58" t="s">
        <v>45</v>
      </c>
      <c r="D49" s="59">
        <v>7300</v>
      </c>
      <c r="E49" s="34"/>
      <c r="F49" s="23">
        <f>D49+E49</f>
        <v>7300</v>
      </c>
      <c r="I49" s="12"/>
    </row>
    <row r="50" spans="1:9" ht="12.75">
      <c r="A50" s="54"/>
      <c r="B50" s="55" t="s">
        <v>46</v>
      </c>
      <c r="C50" s="56" t="s">
        <v>47</v>
      </c>
      <c r="D50" s="57">
        <f>SUM(D51:D58)</f>
        <v>32000</v>
      </c>
      <c r="E50" s="57">
        <f>SUM(E51:E58)</f>
        <v>0</v>
      </c>
      <c r="F50" s="57">
        <f>SUM(F51:F58)</f>
        <v>32000</v>
      </c>
      <c r="I50" s="12"/>
    </row>
    <row r="51" spans="1:9" ht="12.75">
      <c r="A51" s="24">
        <v>1</v>
      </c>
      <c r="B51" s="25">
        <v>68</v>
      </c>
      <c r="C51" s="60" t="s">
        <v>48</v>
      </c>
      <c r="D51" s="61">
        <v>5000</v>
      </c>
      <c r="E51" s="34"/>
      <c r="F51" s="23">
        <f>D51+E51</f>
        <v>5000</v>
      </c>
      <c r="I51" s="12"/>
    </row>
    <row r="52" spans="1:9" ht="12.75">
      <c r="A52" s="24">
        <v>2</v>
      </c>
      <c r="B52" s="25">
        <v>68</v>
      </c>
      <c r="C52" s="62" t="s">
        <v>49</v>
      </c>
      <c r="D52" s="61">
        <v>5000</v>
      </c>
      <c r="E52" s="34"/>
      <c r="F52" s="23">
        <f>D52+E52</f>
        <v>5000</v>
      </c>
      <c r="I52" s="12"/>
    </row>
    <row r="53" spans="1:9" ht="12.75">
      <c r="A53" s="24">
        <v>3</v>
      </c>
      <c r="B53" s="25">
        <v>68</v>
      </c>
      <c r="C53" s="60" t="s">
        <v>50</v>
      </c>
      <c r="D53" s="61">
        <v>2000</v>
      </c>
      <c r="E53" s="34"/>
      <c r="F53" s="23">
        <f>D53+E53</f>
        <v>2000</v>
      </c>
      <c r="I53" s="12"/>
    </row>
    <row r="54" spans="1:9" ht="12.75">
      <c r="A54" s="24">
        <v>4</v>
      </c>
      <c r="B54" s="25">
        <v>68</v>
      </c>
      <c r="C54" s="60" t="s">
        <v>51</v>
      </c>
      <c r="D54" s="61">
        <v>3000</v>
      </c>
      <c r="E54" s="34"/>
      <c r="F54" s="23">
        <f>D54+E54</f>
        <v>3000</v>
      </c>
      <c r="I54" s="12"/>
    </row>
    <row r="55" spans="1:9" ht="12.75">
      <c r="A55" s="24">
        <v>5</v>
      </c>
      <c r="B55" s="25">
        <v>68</v>
      </c>
      <c r="C55" s="60" t="s">
        <v>52</v>
      </c>
      <c r="D55" s="61">
        <v>5000</v>
      </c>
      <c r="E55" s="34"/>
      <c r="F55" s="23">
        <f>D55+E55</f>
        <v>5000</v>
      </c>
      <c r="I55" s="12"/>
    </row>
    <row r="56" spans="1:9" ht="12.75">
      <c r="A56" s="24">
        <v>6</v>
      </c>
      <c r="B56" s="25">
        <v>68</v>
      </c>
      <c r="C56" s="60" t="s">
        <v>53</v>
      </c>
      <c r="D56" s="61">
        <v>5000</v>
      </c>
      <c r="E56" s="34"/>
      <c r="F56" s="23">
        <f>D56+E56</f>
        <v>5000</v>
      </c>
      <c r="I56" s="12"/>
    </row>
    <row r="57" spans="1:9" ht="12.75">
      <c r="A57" s="24">
        <v>7</v>
      </c>
      <c r="B57" s="25">
        <v>68</v>
      </c>
      <c r="C57" s="60" t="s">
        <v>54</v>
      </c>
      <c r="D57" s="61">
        <v>3000</v>
      </c>
      <c r="E57" s="34"/>
      <c r="F57" s="23">
        <f>D57+E57</f>
        <v>3000</v>
      </c>
      <c r="I57" s="12"/>
    </row>
    <row r="58" spans="1:9" ht="12.75">
      <c r="A58" s="24">
        <v>8</v>
      </c>
      <c r="B58" s="25">
        <v>68</v>
      </c>
      <c r="C58" s="60" t="s">
        <v>55</v>
      </c>
      <c r="D58" s="61">
        <v>4000</v>
      </c>
      <c r="E58" s="34"/>
      <c r="F58" s="23">
        <f>D58+E58</f>
        <v>4000</v>
      </c>
      <c r="I58" s="12"/>
    </row>
    <row r="59" spans="1:9" ht="12.75">
      <c r="A59" s="54"/>
      <c r="B59" s="55" t="s">
        <v>56</v>
      </c>
      <c r="C59" s="63" t="s">
        <v>57</v>
      </c>
      <c r="D59" s="64">
        <f>D60</f>
        <v>22000</v>
      </c>
      <c r="E59" s="64">
        <f>E60</f>
        <v>0</v>
      </c>
      <c r="F59" s="64">
        <f>F60</f>
        <v>22000</v>
      </c>
      <c r="I59" s="12"/>
    </row>
    <row r="60" spans="1:9" ht="12.75">
      <c r="A60" s="24">
        <v>1</v>
      </c>
      <c r="B60" s="25">
        <v>68</v>
      </c>
      <c r="C60" s="60" t="s">
        <v>58</v>
      </c>
      <c r="D60" s="61">
        <v>22000</v>
      </c>
      <c r="E60" s="34"/>
      <c r="F60" s="23">
        <f>D60+E60</f>
        <v>22000</v>
      </c>
      <c r="I60" s="12"/>
    </row>
    <row r="61" spans="1:9" ht="12.75">
      <c r="A61" s="54"/>
      <c r="B61" s="55" t="s">
        <v>59</v>
      </c>
      <c r="C61" s="63" t="s">
        <v>60</v>
      </c>
      <c r="D61" s="64">
        <f>SUM(D62:D68)</f>
        <v>26000</v>
      </c>
      <c r="E61" s="64">
        <f>SUM(E62:E68)</f>
        <v>0</v>
      </c>
      <c r="F61" s="64">
        <f>SUM(F62:F68)</f>
        <v>26000</v>
      </c>
      <c r="I61" s="12"/>
    </row>
    <row r="62" spans="1:9" ht="12.75">
      <c r="A62" s="24">
        <v>1</v>
      </c>
      <c r="B62" s="25">
        <v>68</v>
      </c>
      <c r="C62" s="60" t="s">
        <v>61</v>
      </c>
      <c r="D62" s="61">
        <v>4000</v>
      </c>
      <c r="E62" s="34"/>
      <c r="F62" s="23">
        <f>D62+E62</f>
        <v>4000</v>
      </c>
      <c r="I62" s="12"/>
    </row>
    <row r="63" spans="1:9" ht="12.75">
      <c r="A63" s="24">
        <v>2</v>
      </c>
      <c r="B63" s="25">
        <v>68</v>
      </c>
      <c r="C63" s="60" t="s">
        <v>62</v>
      </c>
      <c r="D63" s="61">
        <v>4000</v>
      </c>
      <c r="E63" s="34"/>
      <c r="F63" s="23">
        <f>D63+E63</f>
        <v>4000</v>
      </c>
      <c r="I63" s="12"/>
    </row>
    <row r="64" spans="1:9" ht="12.75">
      <c r="A64" s="24">
        <v>3</v>
      </c>
      <c r="B64" s="25">
        <v>68</v>
      </c>
      <c r="C64" s="60" t="s">
        <v>63</v>
      </c>
      <c r="D64" s="61">
        <v>4000</v>
      </c>
      <c r="E64" s="34"/>
      <c r="F64" s="23">
        <f>D64+E64</f>
        <v>4000</v>
      </c>
      <c r="I64" s="12"/>
    </row>
    <row r="65" spans="1:9" ht="12.75">
      <c r="A65" s="24">
        <v>4</v>
      </c>
      <c r="B65" s="25">
        <v>68</v>
      </c>
      <c r="C65" s="60" t="s">
        <v>64</v>
      </c>
      <c r="D65" s="61">
        <v>4000</v>
      </c>
      <c r="E65" s="34"/>
      <c r="F65" s="23">
        <f>D65+E65</f>
        <v>4000</v>
      </c>
      <c r="I65" s="12"/>
    </row>
    <row r="66" spans="1:9" ht="12.75">
      <c r="A66" s="24">
        <v>5</v>
      </c>
      <c r="B66" s="25">
        <v>68</v>
      </c>
      <c r="C66" s="60" t="s">
        <v>65</v>
      </c>
      <c r="D66" s="61">
        <v>4000</v>
      </c>
      <c r="E66" s="34"/>
      <c r="F66" s="23">
        <f>D66+E66</f>
        <v>4000</v>
      </c>
      <c r="I66" s="12"/>
    </row>
    <row r="67" spans="1:9" ht="12.75">
      <c r="A67" s="24">
        <v>6</v>
      </c>
      <c r="B67" s="25">
        <v>68</v>
      </c>
      <c r="C67" s="60" t="s">
        <v>66</v>
      </c>
      <c r="D67" s="61">
        <v>2000</v>
      </c>
      <c r="E67" s="34"/>
      <c r="F67" s="23">
        <f>D67+E67</f>
        <v>2000</v>
      </c>
      <c r="I67" s="12"/>
    </row>
    <row r="68" spans="1:9" ht="12.75">
      <c r="A68" s="24">
        <v>7</v>
      </c>
      <c r="B68" s="25">
        <v>68</v>
      </c>
      <c r="C68" s="60" t="s">
        <v>67</v>
      </c>
      <c r="D68" s="61">
        <v>4000</v>
      </c>
      <c r="E68" s="34"/>
      <c r="F68" s="23">
        <f>D68+E68</f>
        <v>4000</v>
      </c>
      <c r="I68" s="12"/>
    </row>
    <row r="69" spans="1:9" ht="12.75">
      <c r="A69" s="54"/>
      <c r="B69" s="55" t="s">
        <v>68</v>
      </c>
      <c r="C69" s="63" t="s">
        <v>69</v>
      </c>
      <c r="D69" s="64">
        <f>SUM(D70:D72)</f>
        <v>23000</v>
      </c>
      <c r="E69" s="64">
        <f>SUM(E70:E72)</f>
        <v>0</v>
      </c>
      <c r="F69" s="64">
        <f>SUM(F70:F72)</f>
        <v>23000</v>
      </c>
      <c r="I69" s="12"/>
    </row>
    <row r="70" spans="1:9" ht="12.75">
      <c r="A70" s="24">
        <v>1</v>
      </c>
      <c r="B70" s="25">
        <v>68</v>
      </c>
      <c r="C70" s="60" t="s">
        <v>70</v>
      </c>
      <c r="D70" s="61">
        <v>10000</v>
      </c>
      <c r="E70" s="34"/>
      <c r="F70" s="23">
        <f>D70+E70</f>
        <v>10000</v>
      </c>
      <c r="I70" s="12"/>
    </row>
    <row r="71" spans="1:9" ht="12.75">
      <c r="A71" s="24">
        <v>2</v>
      </c>
      <c r="B71" s="25">
        <v>68</v>
      </c>
      <c r="C71" s="60" t="s">
        <v>71</v>
      </c>
      <c r="D71" s="61">
        <v>5000</v>
      </c>
      <c r="E71" s="34"/>
      <c r="F71" s="23">
        <f>D71+E71</f>
        <v>5000</v>
      </c>
      <c r="I71" s="12"/>
    </row>
    <row r="72" spans="1:9" ht="26.25">
      <c r="A72" s="24">
        <v>3</v>
      </c>
      <c r="B72" s="25">
        <v>68</v>
      </c>
      <c r="C72" s="60" t="s">
        <v>72</v>
      </c>
      <c r="D72" s="61">
        <v>8000</v>
      </c>
      <c r="E72" s="34"/>
      <c r="F72" s="23">
        <f>D72+E72</f>
        <v>8000</v>
      </c>
      <c r="I72" s="12"/>
    </row>
    <row r="73" spans="1:9" ht="12.75">
      <c r="A73" s="54"/>
      <c r="B73" s="55" t="s">
        <v>73</v>
      </c>
      <c r="C73" s="63" t="s">
        <v>74</v>
      </c>
      <c r="D73" s="64">
        <f>D74+D75</f>
        <v>9500</v>
      </c>
      <c r="E73" s="64">
        <f>E74+E75</f>
        <v>0</v>
      </c>
      <c r="F73" s="64">
        <f>F74+F75</f>
        <v>9500</v>
      </c>
      <c r="I73" s="12"/>
    </row>
    <row r="74" spans="1:9" ht="12.75">
      <c r="A74" s="24">
        <v>1</v>
      </c>
      <c r="B74" s="25">
        <v>68</v>
      </c>
      <c r="C74" s="60" t="s">
        <v>75</v>
      </c>
      <c r="D74" s="61">
        <v>5500</v>
      </c>
      <c r="E74" s="34"/>
      <c r="F74" s="23">
        <f>D74+E74</f>
        <v>5500</v>
      </c>
      <c r="I74" s="12"/>
    </row>
    <row r="75" spans="1:9" ht="12.75">
      <c r="A75" s="24">
        <v>2</v>
      </c>
      <c r="B75" s="65">
        <v>68</v>
      </c>
      <c r="C75" s="60" t="s">
        <v>76</v>
      </c>
      <c r="D75" s="61">
        <v>4000</v>
      </c>
      <c r="E75" s="34"/>
      <c r="F75" s="23">
        <f aca="true" t="shared" si="1" ref="F75:F110">D75+E75</f>
        <v>4000</v>
      </c>
      <c r="I75" s="12"/>
    </row>
    <row r="76" spans="1:9" ht="12.75">
      <c r="A76" s="54"/>
      <c r="B76" s="66" t="s">
        <v>77</v>
      </c>
      <c r="C76" s="63" t="s">
        <v>78</v>
      </c>
      <c r="D76" s="64">
        <f>D77</f>
        <v>2000</v>
      </c>
      <c r="E76" s="64">
        <f>E77</f>
        <v>0</v>
      </c>
      <c r="F76" s="64">
        <f>F77</f>
        <v>2000</v>
      </c>
      <c r="I76" s="12"/>
    </row>
    <row r="77" spans="1:9" ht="12.75">
      <c r="A77" s="24">
        <v>1</v>
      </c>
      <c r="B77" s="25">
        <v>68</v>
      </c>
      <c r="C77" s="60" t="s">
        <v>79</v>
      </c>
      <c r="D77" s="61">
        <v>2000</v>
      </c>
      <c r="E77" s="34"/>
      <c r="F77" s="23">
        <f t="shared" si="1"/>
        <v>2000</v>
      </c>
      <c r="I77" s="12"/>
    </row>
    <row r="78" spans="1:9" ht="12.75">
      <c r="A78" s="54"/>
      <c r="B78" s="55" t="s">
        <v>80</v>
      </c>
      <c r="C78" s="63" t="s">
        <v>81</v>
      </c>
      <c r="D78" s="64">
        <f>D79+D80</f>
        <v>4000</v>
      </c>
      <c r="E78" s="64">
        <f>E79+E80</f>
        <v>0</v>
      </c>
      <c r="F78" s="64">
        <f>F79+F80</f>
        <v>4000</v>
      </c>
      <c r="I78" s="12"/>
    </row>
    <row r="79" spans="1:9" ht="12.75">
      <c r="A79" s="24">
        <v>1</v>
      </c>
      <c r="B79" s="25">
        <v>68</v>
      </c>
      <c r="C79" s="60" t="s">
        <v>82</v>
      </c>
      <c r="D79" s="61">
        <v>3000</v>
      </c>
      <c r="E79" s="34"/>
      <c r="F79" s="23">
        <f t="shared" si="1"/>
        <v>3000</v>
      </c>
      <c r="I79" s="12"/>
    </row>
    <row r="80" spans="1:9" ht="12.75">
      <c r="A80" s="24">
        <v>2</v>
      </c>
      <c r="B80" s="25">
        <v>68</v>
      </c>
      <c r="C80" s="60" t="s">
        <v>83</v>
      </c>
      <c r="D80" s="61">
        <v>1000</v>
      </c>
      <c r="E80" s="34"/>
      <c r="F80" s="23">
        <f t="shared" si="1"/>
        <v>1000</v>
      </c>
      <c r="I80" s="12"/>
    </row>
    <row r="81" spans="1:9" ht="12.75">
      <c r="A81" s="54"/>
      <c r="B81" s="55" t="s">
        <v>84</v>
      </c>
      <c r="C81" s="63" t="s">
        <v>85</v>
      </c>
      <c r="D81" s="64">
        <f>D82</f>
        <v>2000</v>
      </c>
      <c r="E81" s="64">
        <f>E82</f>
        <v>0</v>
      </c>
      <c r="F81" s="64">
        <f>F82</f>
        <v>2000</v>
      </c>
      <c r="I81" s="12"/>
    </row>
    <row r="82" spans="1:9" ht="12.75">
      <c r="A82" s="24">
        <v>1</v>
      </c>
      <c r="B82" s="25">
        <v>68</v>
      </c>
      <c r="C82" s="60" t="s">
        <v>86</v>
      </c>
      <c r="D82" s="61">
        <v>2000</v>
      </c>
      <c r="E82" s="34"/>
      <c r="F82" s="23">
        <f t="shared" si="1"/>
        <v>2000</v>
      </c>
      <c r="I82" s="12"/>
    </row>
    <row r="83" spans="1:9" ht="12.75">
      <c r="A83" s="67"/>
      <c r="B83" s="68"/>
      <c r="C83" s="69" t="s">
        <v>87</v>
      </c>
      <c r="D83" s="70">
        <f>SUM(D84:D88)</f>
        <v>39000</v>
      </c>
      <c r="E83" s="70">
        <f>SUM(E84:E88)</f>
        <v>0</v>
      </c>
      <c r="F83" s="70">
        <f>SUM(F84:F88)</f>
        <v>39000</v>
      </c>
      <c r="I83" s="12"/>
    </row>
    <row r="84" spans="1:9" ht="12.75">
      <c r="A84" s="24">
        <v>1</v>
      </c>
      <c r="B84" s="25">
        <v>68</v>
      </c>
      <c r="C84" s="60" t="s">
        <v>88</v>
      </c>
      <c r="D84" s="23">
        <v>20000</v>
      </c>
      <c r="E84" s="34"/>
      <c r="F84" s="23">
        <f t="shared" si="1"/>
        <v>20000</v>
      </c>
      <c r="I84" s="12"/>
    </row>
    <row r="85" spans="1:9" ht="12.75">
      <c r="A85" s="24">
        <v>2</v>
      </c>
      <c r="B85" s="25">
        <v>68</v>
      </c>
      <c r="C85" s="60" t="s">
        <v>89</v>
      </c>
      <c r="D85" s="23">
        <v>5000</v>
      </c>
      <c r="E85" s="34"/>
      <c r="F85" s="23">
        <f t="shared" si="1"/>
        <v>5000</v>
      </c>
      <c r="I85" s="12"/>
    </row>
    <row r="86" spans="1:9" ht="12.75">
      <c r="A86" s="24">
        <v>3</v>
      </c>
      <c r="B86" s="25">
        <v>68</v>
      </c>
      <c r="C86" s="60" t="s">
        <v>90</v>
      </c>
      <c r="D86" s="23">
        <v>5000</v>
      </c>
      <c r="E86" s="34"/>
      <c r="F86" s="23">
        <f t="shared" si="1"/>
        <v>5000</v>
      </c>
      <c r="I86" s="12"/>
    </row>
    <row r="87" spans="1:9" ht="26.25">
      <c r="A87" s="24">
        <v>4</v>
      </c>
      <c r="B87" s="25">
        <v>68</v>
      </c>
      <c r="C87" s="60" t="s">
        <v>91</v>
      </c>
      <c r="D87" s="23">
        <v>5000</v>
      </c>
      <c r="E87" s="34"/>
      <c r="F87" s="23">
        <f t="shared" si="1"/>
        <v>5000</v>
      </c>
      <c r="I87" s="12"/>
    </row>
    <row r="88" spans="1:9" ht="26.25">
      <c r="A88" s="24">
        <v>5</v>
      </c>
      <c r="B88" s="25">
        <v>68</v>
      </c>
      <c r="C88" s="60" t="s">
        <v>92</v>
      </c>
      <c r="D88" s="23">
        <v>4000</v>
      </c>
      <c r="E88" s="34"/>
      <c r="F88" s="23">
        <f t="shared" si="1"/>
        <v>4000</v>
      </c>
      <c r="I88" s="12"/>
    </row>
    <row r="89" spans="1:9" ht="12.75">
      <c r="A89" s="67"/>
      <c r="B89" s="68"/>
      <c r="C89" s="69" t="s">
        <v>93</v>
      </c>
      <c r="D89" s="70">
        <f>D90</f>
        <v>9500</v>
      </c>
      <c r="E89" s="70">
        <f>E90</f>
        <v>0</v>
      </c>
      <c r="F89" s="70">
        <f>F90</f>
        <v>9500</v>
      </c>
      <c r="I89" s="12"/>
    </row>
    <row r="90" spans="1:9" ht="12.75">
      <c r="A90" s="24">
        <v>1</v>
      </c>
      <c r="B90" s="25">
        <v>68</v>
      </c>
      <c r="C90" s="60" t="s">
        <v>94</v>
      </c>
      <c r="D90" s="23">
        <v>9500</v>
      </c>
      <c r="E90" s="34"/>
      <c r="F90" s="23">
        <f t="shared" si="1"/>
        <v>9500</v>
      </c>
      <c r="I90" s="12"/>
    </row>
    <row r="91" spans="1:9" ht="12.75">
      <c r="A91" s="67"/>
      <c r="B91" s="68"/>
      <c r="C91" s="69" t="s">
        <v>95</v>
      </c>
      <c r="D91" s="70">
        <f>D92+D93</f>
        <v>32000</v>
      </c>
      <c r="E91" s="70">
        <f>E92+E93</f>
        <v>0</v>
      </c>
      <c r="F91" s="70">
        <f>F92+F93</f>
        <v>32000</v>
      </c>
      <c r="I91" s="12"/>
    </row>
    <row r="92" spans="1:9" ht="12.75">
      <c r="A92" s="24">
        <v>1</v>
      </c>
      <c r="B92" s="25">
        <v>68</v>
      </c>
      <c r="C92" s="60" t="s">
        <v>96</v>
      </c>
      <c r="D92" s="23">
        <v>23800</v>
      </c>
      <c r="E92" s="34"/>
      <c r="F92" s="23">
        <f t="shared" si="1"/>
        <v>23800</v>
      </c>
      <c r="I92" s="12"/>
    </row>
    <row r="93" spans="1:9" ht="12.75">
      <c r="A93" s="24">
        <v>2</v>
      </c>
      <c r="B93" s="25">
        <v>68</v>
      </c>
      <c r="C93" s="60" t="s">
        <v>97</v>
      </c>
      <c r="D93" s="23">
        <v>8200</v>
      </c>
      <c r="E93" s="34"/>
      <c r="F93" s="23">
        <f t="shared" si="1"/>
        <v>8200</v>
      </c>
      <c r="I93" s="12"/>
    </row>
    <row r="94" spans="1:9" ht="12.75">
      <c r="A94" s="67"/>
      <c r="B94" s="68"/>
      <c r="C94" s="69" t="s">
        <v>98</v>
      </c>
      <c r="D94" s="70">
        <f>D95+D96+D97+D98</f>
        <v>37700</v>
      </c>
      <c r="E94" s="70">
        <f>E95+E96+E97+E98</f>
        <v>0</v>
      </c>
      <c r="F94" s="70">
        <f>F95+F96+F97+F98</f>
        <v>37700</v>
      </c>
      <c r="I94" s="12"/>
    </row>
    <row r="95" spans="1:9" ht="12.75">
      <c r="A95" s="24">
        <v>1</v>
      </c>
      <c r="B95" s="25">
        <v>68</v>
      </c>
      <c r="C95" s="60" t="s">
        <v>99</v>
      </c>
      <c r="D95" s="23">
        <v>2500</v>
      </c>
      <c r="E95" s="34"/>
      <c r="F95" s="23">
        <f t="shared" si="1"/>
        <v>2500</v>
      </c>
      <c r="I95" s="12"/>
    </row>
    <row r="96" spans="1:9" ht="12.75">
      <c r="A96" s="24">
        <v>2</v>
      </c>
      <c r="B96" s="25">
        <v>68</v>
      </c>
      <c r="C96" s="60" t="s">
        <v>100</v>
      </c>
      <c r="D96" s="23">
        <v>1200</v>
      </c>
      <c r="E96" s="34"/>
      <c r="F96" s="23">
        <f t="shared" si="1"/>
        <v>1200</v>
      </c>
      <c r="I96" s="12"/>
    </row>
    <row r="97" spans="1:9" ht="12.75">
      <c r="A97" s="24">
        <v>3</v>
      </c>
      <c r="B97" s="25">
        <v>68</v>
      </c>
      <c r="C97" s="60" t="s">
        <v>101</v>
      </c>
      <c r="D97" s="23">
        <v>30000</v>
      </c>
      <c r="E97" s="34"/>
      <c r="F97" s="23">
        <f t="shared" si="1"/>
        <v>30000</v>
      </c>
      <c r="I97" s="12"/>
    </row>
    <row r="98" spans="1:9" ht="12.75">
      <c r="A98" s="24">
        <v>4</v>
      </c>
      <c r="B98" s="25">
        <v>68</v>
      </c>
      <c r="C98" s="60" t="s">
        <v>102</v>
      </c>
      <c r="D98" s="23">
        <v>4000</v>
      </c>
      <c r="E98" s="34"/>
      <c r="F98" s="23">
        <f t="shared" si="1"/>
        <v>4000</v>
      </c>
      <c r="I98" s="12"/>
    </row>
    <row r="99" spans="1:9" ht="12.75">
      <c r="A99" s="67"/>
      <c r="B99" s="68"/>
      <c r="C99" s="69" t="s">
        <v>103</v>
      </c>
      <c r="D99" s="70">
        <f>D100+D101</f>
        <v>29000</v>
      </c>
      <c r="E99" s="70">
        <f>E100+E101</f>
        <v>0</v>
      </c>
      <c r="F99" s="70">
        <f>F100+F101</f>
        <v>29000</v>
      </c>
      <c r="I99" s="12"/>
    </row>
    <row r="100" spans="1:9" ht="12.75">
      <c r="A100" s="24">
        <v>1</v>
      </c>
      <c r="B100" s="25">
        <v>68</v>
      </c>
      <c r="C100" s="60" t="s">
        <v>104</v>
      </c>
      <c r="D100" s="23">
        <v>9000</v>
      </c>
      <c r="E100" s="34"/>
      <c r="F100" s="23">
        <f t="shared" si="1"/>
        <v>9000</v>
      </c>
      <c r="I100" s="12"/>
    </row>
    <row r="101" spans="1:9" ht="12.75">
      <c r="A101" s="24">
        <v>2</v>
      </c>
      <c r="B101" s="25">
        <v>68</v>
      </c>
      <c r="C101" s="60" t="s">
        <v>105</v>
      </c>
      <c r="D101" s="23">
        <v>20000</v>
      </c>
      <c r="E101" s="34"/>
      <c r="F101" s="23">
        <f t="shared" si="1"/>
        <v>20000</v>
      </c>
      <c r="I101" s="12"/>
    </row>
    <row r="102" spans="1:9" ht="12.75">
      <c r="A102" s="67"/>
      <c r="B102" s="68"/>
      <c r="C102" s="69" t="s">
        <v>106</v>
      </c>
      <c r="D102" s="70">
        <f>D103+D104</f>
        <v>35000</v>
      </c>
      <c r="E102" s="70">
        <f>E103+E104</f>
        <v>0</v>
      </c>
      <c r="F102" s="70">
        <f>F103+F104</f>
        <v>35000</v>
      </c>
      <c r="I102" s="12"/>
    </row>
    <row r="103" spans="1:9" ht="12.75">
      <c r="A103" s="24">
        <v>1</v>
      </c>
      <c r="B103" s="25">
        <v>68</v>
      </c>
      <c r="C103" s="60" t="s">
        <v>107</v>
      </c>
      <c r="D103" s="23">
        <v>15000</v>
      </c>
      <c r="E103" s="34"/>
      <c r="F103" s="23">
        <f t="shared" si="1"/>
        <v>15000</v>
      </c>
      <c r="I103" s="12"/>
    </row>
    <row r="104" spans="1:9" ht="12.75">
      <c r="A104" s="24">
        <v>2</v>
      </c>
      <c r="B104" s="25">
        <v>68</v>
      </c>
      <c r="C104" s="60" t="s">
        <v>105</v>
      </c>
      <c r="D104" s="23">
        <v>20000</v>
      </c>
      <c r="E104" s="34"/>
      <c r="F104" s="23">
        <f t="shared" si="1"/>
        <v>20000</v>
      </c>
      <c r="I104" s="12"/>
    </row>
    <row r="105" spans="1:9" ht="12.75">
      <c r="A105" s="46"/>
      <c r="B105" s="47"/>
      <c r="C105" s="69" t="s">
        <v>108</v>
      </c>
      <c r="D105" s="70">
        <f>D106+D107+D108+D109+D110+D111</f>
        <v>45000</v>
      </c>
      <c r="E105" s="70">
        <f>E106+E107+E108+E109+E110+E111</f>
        <v>0</v>
      </c>
      <c r="F105" s="70">
        <f>F106+F107+F108+F109+F110+F111</f>
        <v>45000</v>
      </c>
      <c r="I105" s="12"/>
    </row>
    <row r="106" spans="1:9" ht="12.75">
      <c r="A106" s="24">
        <v>1</v>
      </c>
      <c r="B106" s="25">
        <v>68</v>
      </c>
      <c r="C106" s="60" t="s">
        <v>109</v>
      </c>
      <c r="D106" s="23">
        <v>16600</v>
      </c>
      <c r="E106" s="34"/>
      <c r="F106" s="23">
        <f t="shared" si="1"/>
        <v>16600</v>
      </c>
      <c r="I106" s="12"/>
    </row>
    <row r="107" spans="1:9" ht="12.75">
      <c r="A107" s="71">
        <v>2</v>
      </c>
      <c r="B107" s="25">
        <v>68</v>
      </c>
      <c r="C107" s="60" t="s">
        <v>110</v>
      </c>
      <c r="D107" s="23">
        <v>5000</v>
      </c>
      <c r="E107" s="34"/>
      <c r="F107" s="23">
        <f t="shared" si="1"/>
        <v>5000</v>
      </c>
      <c r="I107" s="12"/>
    </row>
    <row r="108" spans="1:9" ht="12.75">
      <c r="A108" s="24">
        <v>3</v>
      </c>
      <c r="B108" s="25">
        <v>68</v>
      </c>
      <c r="C108" s="60" t="s">
        <v>111</v>
      </c>
      <c r="D108" s="23">
        <v>6600</v>
      </c>
      <c r="E108" s="34"/>
      <c r="F108" s="23">
        <f t="shared" si="1"/>
        <v>6600</v>
      </c>
      <c r="I108" s="12"/>
    </row>
    <row r="109" spans="1:9" ht="12.75">
      <c r="A109" s="71">
        <v>4</v>
      </c>
      <c r="B109" s="25">
        <v>68</v>
      </c>
      <c r="C109" s="60" t="s">
        <v>112</v>
      </c>
      <c r="D109" s="23">
        <v>6600</v>
      </c>
      <c r="E109" s="34"/>
      <c r="F109" s="23">
        <f t="shared" si="1"/>
        <v>6600</v>
      </c>
      <c r="I109" s="12"/>
    </row>
    <row r="110" spans="1:9" ht="12.75">
      <c r="A110" s="71">
        <v>5</v>
      </c>
      <c r="B110" s="25">
        <v>68</v>
      </c>
      <c r="C110" s="72" t="s">
        <v>113</v>
      </c>
      <c r="D110" s="73">
        <v>6600</v>
      </c>
      <c r="E110" s="34"/>
      <c r="F110" s="23">
        <f t="shared" si="1"/>
        <v>6600</v>
      </c>
      <c r="I110" s="12"/>
    </row>
    <row r="111" spans="1:9" ht="12.75">
      <c r="A111" s="71">
        <v>6</v>
      </c>
      <c r="B111" s="25">
        <v>68</v>
      </c>
      <c r="C111" s="74" t="s">
        <v>114</v>
      </c>
      <c r="D111" s="23">
        <v>3600</v>
      </c>
      <c r="E111" s="34"/>
      <c r="F111" s="23">
        <f>D111+E111</f>
        <v>3600</v>
      </c>
      <c r="I111" s="12"/>
    </row>
    <row r="112" spans="1:9" s="31" customFormat="1" ht="12.75">
      <c r="A112" s="27"/>
      <c r="B112" s="28"/>
      <c r="C112" s="29" t="s">
        <v>115</v>
      </c>
      <c r="D112" s="30">
        <f>SUM(D113:D113)</f>
        <v>61000</v>
      </c>
      <c r="E112" s="30">
        <f>SUM(E113:E113)</f>
        <v>0</v>
      </c>
      <c r="F112" s="30">
        <f>SUM(F113:F113)</f>
        <v>61000</v>
      </c>
      <c r="I112" s="12"/>
    </row>
    <row r="113" spans="1:9" ht="12.75">
      <c r="A113" s="32">
        <v>1</v>
      </c>
      <c r="B113" s="18">
        <v>68</v>
      </c>
      <c r="C113" s="26" t="s">
        <v>116</v>
      </c>
      <c r="D113" s="23">
        <v>61000</v>
      </c>
      <c r="E113" s="34"/>
      <c r="F113" s="23">
        <f>D113+E113</f>
        <v>61000</v>
      </c>
      <c r="I113" s="12"/>
    </row>
    <row r="114" spans="1:9" s="31" customFormat="1" ht="12.75">
      <c r="A114" s="27"/>
      <c r="B114" s="28"/>
      <c r="C114" s="29" t="s">
        <v>117</v>
      </c>
      <c r="D114" s="30">
        <f>SUM(D115:D115)</f>
        <v>4000</v>
      </c>
      <c r="E114" s="30">
        <f>SUM(E115:E115)</f>
        <v>0</v>
      </c>
      <c r="F114" s="30">
        <f>SUM(F115:F115)</f>
        <v>4000</v>
      </c>
      <c r="I114" s="12"/>
    </row>
    <row r="115" spans="1:9" ht="12.75">
      <c r="A115" s="32">
        <v>1</v>
      </c>
      <c r="B115" s="18">
        <v>83</v>
      </c>
      <c r="C115" s="26" t="s">
        <v>118</v>
      </c>
      <c r="D115" s="23">
        <v>4000</v>
      </c>
      <c r="E115" s="34"/>
      <c r="F115" s="23">
        <f>D115+E115</f>
        <v>4000</v>
      </c>
      <c r="I115" s="12"/>
    </row>
    <row r="116" spans="1:9" s="31" customFormat="1" ht="26.25">
      <c r="A116" s="27"/>
      <c r="B116" s="75">
        <v>84</v>
      </c>
      <c r="C116" s="29" t="s">
        <v>119</v>
      </c>
      <c r="D116" s="30">
        <f>SUM(D117:D124)</f>
        <v>2188000</v>
      </c>
      <c r="E116" s="30">
        <f>SUM(E117:E124)</f>
        <v>0</v>
      </c>
      <c r="F116" s="30">
        <f>SUM(F117:F124)</f>
        <v>2188000</v>
      </c>
      <c r="I116" s="12"/>
    </row>
    <row r="117" spans="1:9" ht="26.25">
      <c r="A117" s="32">
        <v>1</v>
      </c>
      <c r="B117" s="18">
        <v>84</v>
      </c>
      <c r="C117" s="26" t="s">
        <v>120</v>
      </c>
      <c r="D117" s="23">
        <v>1000000</v>
      </c>
      <c r="E117" s="34"/>
      <c r="F117" s="23">
        <f>D117+E117</f>
        <v>1000000</v>
      </c>
      <c r="I117" s="12"/>
    </row>
    <row r="118" spans="1:9" ht="12.75">
      <c r="A118" s="32">
        <v>2</v>
      </c>
      <c r="B118" s="18">
        <v>84</v>
      </c>
      <c r="C118" s="26" t="s">
        <v>121</v>
      </c>
      <c r="D118" s="23">
        <v>360000</v>
      </c>
      <c r="E118" s="23"/>
      <c r="F118" s="23">
        <f>D118+E118</f>
        <v>360000</v>
      </c>
      <c r="I118" s="12"/>
    </row>
    <row r="119" spans="1:9" ht="26.25">
      <c r="A119" s="32">
        <v>3</v>
      </c>
      <c r="B119" s="18">
        <v>84</v>
      </c>
      <c r="C119" s="26" t="s">
        <v>122</v>
      </c>
      <c r="D119" s="23">
        <v>50000</v>
      </c>
      <c r="E119" s="23"/>
      <c r="F119" s="23">
        <f aca="true" t="shared" si="2" ref="F119:F124">D119+E119</f>
        <v>50000</v>
      </c>
      <c r="I119" s="12"/>
    </row>
    <row r="120" spans="1:9" ht="26.25">
      <c r="A120" s="32">
        <v>4</v>
      </c>
      <c r="B120" s="18">
        <v>84</v>
      </c>
      <c r="C120" s="26" t="s">
        <v>123</v>
      </c>
      <c r="D120" s="23">
        <v>35000</v>
      </c>
      <c r="E120" s="23"/>
      <c r="F120" s="23">
        <f t="shared" si="2"/>
        <v>35000</v>
      </c>
      <c r="I120" s="12"/>
    </row>
    <row r="121" spans="1:9" ht="12.75">
      <c r="A121" s="32">
        <v>5</v>
      </c>
      <c r="B121" s="18">
        <v>84</v>
      </c>
      <c r="C121" s="26" t="s">
        <v>124</v>
      </c>
      <c r="D121" s="23">
        <v>130000</v>
      </c>
      <c r="E121" s="23"/>
      <c r="F121" s="23">
        <f t="shared" si="2"/>
        <v>130000</v>
      </c>
      <c r="I121" s="12"/>
    </row>
    <row r="122" spans="1:9" ht="12.75">
      <c r="A122" s="32">
        <v>6</v>
      </c>
      <c r="B122" s="18">
        <v>84</v>
      </c>
      <c r="C122" s="26" t="s">
        <v>125</v>
      </c>
      <c r="D122" s="23">
        <v>73000</v>
      </c>
      <c r="E122" s="23"/>
      <c r="F122" s="23">
        <f t="shared" si="2"/>
        <v>73000</v>
      </c>
      <c r="I122" s="12"/>
    </row>
    <row r="123" spans="1:9" ht="26.25">
      <c r="A123" s="32">
        <v>7</v>
      </c>
      <c r="B123" s="18">
        <v>84</v>
      </c>
      <c r="C123" s="77" t="s">
        <v>130</v>
      </c>
      <c r="D123" s="34">
        <v>450000</v>
      </c>
      <c r="E123" s="23"/>
      <c r="F123" s="23">
        <f t="shared" si="2"/>
        <v>450000</v>
      </c>
      <c r="I123" s="12"/>
    </row>
    <row r="124" spans="1:9" ht="26.25">
      <c r="A124" s="32">
        <v>8</v>
      </c>
      <c r="B124" s="18">
        <v>84</v>
      </c>
      <c r="C124" s="77" t="s">
        <v>132</v>
      </c>
      <c r="D124" s="34">
        <v>90000</v>
      </c>
      <c r="E124" s="23"/>
      <c r="F124" s="23">
        <f t="shared" si="2"/>
        <v>90000</v>
      </c>
      <c r="I124" s="12"/>
    </row>
  </sheetData>
  <sheetProtection/>
  <autoFilter ref="A5:I5"/>
  <mergeCells count="6">
    <mergeCell ref="F2:F4"/>
    <mergeCell ref="A2:A4"/>
    <mergeCell ref="B2:B4"/>
    <mergeCell ref="C2:C4"/>
    <mergeCell ref="D2:D4"/>
    <mergeCell ref="E2:E4"/>
  </mergeCells>
  <printOptions/>
  <pageMargins left="0.35433070866141736" right="0.2362204724409449" top="1.4960629921259843" bottom="0.5511811023622047" header="0.5118110236220472" footer="0.2362204724409449"/>
  <pageSetup horizontalDpi="600" verticalDpi="600" orientation="portrait" paperSize="9" r:id="rId1"/>
  <headerFooter alignWithMargins="0">
    <oddHeader>&amp;L&amp;"Arial,Aldin"ROMÂNIA
JUDEŢUL MUREŞ
CONSILIUL JUDEŢEAN&amp;C&amp;"Arial,Aldin"
PROGRAMUL DE REPARAŢII PE ANUL 2013&amp;R&amp;"Arial,Aldin"Anexa nr.8/b la HCJM nr.       /26.09.2013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2013-09-20T05:19:41Z</cp:lastPrinted>
  <dcterms:created xsi:type="dcterms:W3CDTF">2013-08-13T08:09:15Z</dcterms:created>
  <dcterms:modified xsi:type="dcterms:W3CDTF">2013-10-01T08:12:50Z</dcterms:modified>
  <cp:category/>
  <cp:version/>
  <cp:contentType/>
  <cp:contentStatus/>
</cp:coreProperties>
</file>