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<sst xmlns="http://schemas.openxmlformats.org/spreadsheetml/2006/main" count="135" uniqueCount="123">
  <si>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>A</t>
  </si>
  <si>
    <t>B</t>
  </si>
  <si>
    <t>C</t>
  </si>
  <si>
    <t>I.</t>
  </si>
  <si>
    <t>1.</t>
  </si>
  <si>
    <t>2.</t>
  </si>
  <si>
    <t>3.</t>
  </si>
  <si>
    <t>4.</t>
  </si>
  <si>
    <t>II.</t>
  </si>
  <si>
    <t>BUGETUL DE VENITURI SI CHELTUIELI</t>
  </si>
  <si>
    <t>al RA AEROPORTUL TRANSILVANIA TARGU MURES</t>
  </si>
  <si>
    <t>pe anul 2011</t>
  </si>
  <si>
    <t>- Lei -</t>
  </si>
  <si>
    <t>Specificaţie</t>
  </si>
  <si>
    <t>Nr. Rand</t>
  </si>
  <si>
    <t>Buget 2010</t>
  </si>
  <si>
    <t>Realizari 2010</t>
  </si>
  <si>
    <t>Prevederi 2011</t>
  </si>
  <si>
    <t>din care: alocatii bugetare</t>
  </si>
  <si>
    <t>2011 in % fata de realizari 2010</t>
  </si>
  <si>
    <t>1</t>
  </si>
  <si>
    <t>2</t>
  </si>
  <si>
    <t>5=3/2</t>
  </si>
  <si>
    <r>
      <t xml:space="preserve"> </t>
    </r>
    <r>
      <rPr>
        <b/>
        <sz val="8"/>
        <rFont val="Arial"/>
        <family val="2"/>
      </rPr>
      <t>Venituri totale (rd.02+11+12)</t>
    </r>
  </si>
  <si>
    <t>01</t>
  </si>
  <si>
    <t>Venituri din exploatare (rd.04+07+08+10)</t>
  </si>
  <si>
    <t>02</t>
  </si>
  <si>
    <t>din care: Venituri proprii (a+b)</t>
  </si>
  <si>
    <t>03</t>
  </si>
  <si>
    <t>a.</t>
  </si>
  <si>
    <t>Venituri din activit. de baza-total, din care:</t>
  </si>
  <si>
    <t>04</t>
  </si>
  <si>
    <t>- servicii aeroportuare</t>
  </si>
  <si>
    <t>05</t>
  </si>
  <si>
    <t>- tarif de securitate</t>
  </si>
  <si>
    <t>06</t>
  </si>
  <si>
    <t>b.</t>
  </si>
  <si>
    <t>Venituri din alte activitati</t>
  </si>
  <si>
    <t>07</t>
  </si>
  <si>
    <t>c.</t>
  </si>
  <si>
    <t>Venituri din surse bugetare, din care:</t>
  </si>
  <si>
    <t>08</t>
  </si>
  <si>
    <t xml:space="preserve"> - Transferuri</t>
  </si>
  <si>
    <t>09</t>
  </si>
  <si>
    <t>d.</t>
  </si>
  <si>
    <t>Venituri din operatiuni de capital</t>
  </si>
  <si>
    <t>10</t>
  </si>
  <si>
    <t>Venituri financiare</t>
  </si>
  <si>
    <t>11</t>
  </si>
  <si>
    <t>Venituri exceptionale</t>
  </si>
  <si>
    <t>12</t>
  </si>
  <si>
    <t xml:space="preserve"> Cheltuieli totale (rd.14+31+32)</t>
  </si>
  <si>
    <t>13</t>
  </si>
  <si>
    <t>Cheltuieli de exploatare (rd.15+18+25 la 30)</t>
  </si>
  <si>
    <t>14</t>
  </si>
  <si>
    <t xml:space="preserve"> din care:</t>
  </si>
  <si>
    <t xml:space="preserve"> Cheltuieli materiale (rd.16+17)</t>
  </si>
  <si>
    <t>15</t>
  </si>
  <si>
    <t xml:space="preserve">- chelt.cu bunuri si servicii </t>
  </si>
  <si>
    <t>16</t>
  </si>
  <si>
    <t>- reparatii curente</t>
  </si>
  <si>
    <t>17</t>
  </si>
  <si>
    <t xml:space="preserve"> Cheltuieli cu personalul (rd.19 la 24)</t>
  </si>
  <si>
    <t>18</t>
  </si>
  <si>
    <t xml:space="preserve"> - salarii brute</t>
  </si>
  <si>
    <t>19</t>
  </si>
  <si>
    <t xml:space="preserve"> - contribuţii pentru asigurări sociale de stat</t>
  </si>
  <si>
    <t>20</t>
  </si>
  <si>
    <t xml:space="preserve"> - contribuţii la asigurări de somaj</t>
  </si>
  <si>
    <t>21</t>
  </si>
  <si>
    <t xml:space="preserve"> - contribuţii pentru asigurări sociale de sanatate</t>
  </si>
  <si>
    <t>22</t>
  </si>
  <si>
    <t xml:space="preserve"> - alte ch. cu  salariile</t>
  </si>
  <si>
    <t>23</t>
  </si>
  <si>
    <t xml:space="preserve"> - alte ch. cu  personalul - indemnizatii CA</t>
  </si>
  <si>
    <t>24</t>
  </si>
  <si>
    <t xml:space="preserve"> Cheltuieli de exploatare privind amortizarea</t>
  </si>
  <si>
    <t>25</t>
  </si>
  <si>
    <t xml:space="preserve"> Cheltuieli prev. de Legea bugetului de stat</t>
  </si>
  <si>
    <t>26</t>
  </si>
  <si>
    <t xml:space="preserve">   e.</t>
  </si>
  <si>
    <t xml:space="preserve"> Cheltuieli de protocol</t>
  </si>
  <si>
    <t>27</t>
  </si>
  <si>
    <t>f.</t>
  </si>
  <si>
    <t xml:space="preserve"> Cheltuieli de reclama si publicitate</t>
  </si>
  <si>
    <t>28</t>
  </si>
  <si>
    <t>g.</t>
  </si>
  <si>
    <t>Tichete de masa</t>
  </si>
  <si>
    <t>29</t>
  </si>
  <si>
    <t>h.</t>
  </si>
  <si>
    <t>Alte cheltuieli</t>
  </si>
  <si>
    <t>30</t>
  </si>
  <si>
    <t xml:space="preserve"> Cheltuieli financiare</t>
  </si>
  <si>
    <t>31</t>
  </si>
  <si>
    <t xml:space="preserve"> Cheltuieli exceptionale</t>
  </si>
  <si>
    <t>32</t>
  </si>
  <si>
    <t>III</t>
  </si>
  <si>
    <t xml:space="preserve"> REZULTAT BRUT (rd.01-rd.13)</t>
  </si>
  <si>
    <t>33</t>
  </si>
  <si>
    <t>IX</t>
  </si>
  <si>
    <t>SURSE DE FINANTARE A INVESTITIILOR:</t>
  </si>
  <si>
    <t>34</t>
  </si>
  <si>
    <t>Surse proprii</t>
  </si>
  <si>
    <t>35</t>
  </si>
  <si>
    <t>Alocatii de la bugetul CJM</t>
  </si>
  <si>
    <t>38</t>
  </si>
  <si>
    <t>Credite bancare total, din care:</t>
  </si>
  <si>
    <t>39</t>
  </si>
  <si>
    <t>- credite externe</t>
  </si>
  <si>
    <t>40</t>
  </si>
  <si>
    <t xml:space="preserve"> Alte surse</t>
  </si>
  <si>
    <t>41</t>
  </si>
  <si>
    <t xml:space="preserve"> X</t>
  </si>
  <si>
    <t>CHELTUIELI PT. INVESTITII, din care:</t>
  </si>
  <si>
    <t>42</t>
  </si>
  <si>
    <t>Investitii, inclusiv investitii in continuare</t>
  </si>
  <si>
    <t>43</t>
  </si>
  <si>
    <t>Rambursari de rate la credite -total, din care:</t>
  </si>
  <si>
    <t>44</t>
  </si>
  <si>
    <t>45</t>
  </si>
  <si>
    <t>XI</t>
  </si>
  <si>
    <t>REZERVE</t>
  </si>
  <si>
    <t>46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</si>
</sst>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right" vertical="top" wrapText="1"/>
    </xf>
    <xf numFmtId="3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 quotePrefix="1">
      <alignment vertical="top" wrapText="1"/>
    </xf>
    <xf numFmtId="49" fontId="2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3" fontId="1" fillId="33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right" wrapText="1"/>
    </xf>
    <xf numFmtId="0" fontId="3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horizontal="right" vertical="top" wrapText="1"/>
    </xf>
    <xf numFmtId="3" fontId="1" fillId="34" borderId="11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 quotePrefix="1">
      <alignment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/>
    </xf>
    <xf numFmtId="0" fontId="2" fillId="34" borderId="11" xfId="0" applyFont="1" applyFill="1" applyBorder="1" applyAlignment="1">
      <alignment horizontal="right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right" vertical="top" wrapText="1"/>
    </xf>
    <xf numFmtId="3" fontId="0" fillId="34" borderId="11" xfId="0" applyNumberFormat="1" applyFont="1" applyFill="1" applyBorder="1" applyAlignment="1">
      <alignment horizontal="right" vertical="top" wrapText="1"/>
    </xf>
    <xf numFmtId="3" fontId="0" fillId="34" borderId="11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right" wrapText="1"/>
    </xf>
    <xf numFmtId="0" fontId="3" fillId="35" borderId="11" xfId="0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right" vertical="top" wrapText="1"/>
    </xf>
    <xf numFmtId="3" fontId="1" fillId="35" borderId="11" xfId="0" applyNumberFormat="1" applyFont="1" applyFill="1" applyBorder="1" applyAlignment="1">
      <alignment horizontal="right" vertical="top" wrapText="1"/>
    </xf>
    <xf numFmtId="2" fontId="1" fillId="35" borderId="11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F55" sqref="F55"/>
    </sheetView>
  </sheetViews>
  <sheetFormatPr defaultColWidth="9.140625" defaultRowHeight="12.75"/>
  <cols>
    <col min="1" max="1" width="4.421875" style="0" customWidth="1"/>
    <col min="2" max="2" width="34.28125" style="0" customWidth="1"/>
    <col min="3" max="3" width="3.8515625" style="0" customWidth="1"/>
    <col min="4" max="5" width="10.421875" style="0" customWidth="1"/>
    <col min="6" max="6" width="9.28125" style="0" customWidth="1"/>
    <col min="7" max="7" width="9.421875" style="0" customWidth="1"/>
  </cols>
  <sheetData>
    <row r="1" spans="1:8" ht="12.75">
      <c r="A1" s="71" t="s">
        <v>9</v>
      </c>
      <c r="B1" s="71"/>
      <c r="C1" s="71"/>
      <c r="D1" s="71"/>
      <c r="E1" s="71"/>
      <c r="F1" s="71"/>
      <c r="G1" s="71"/>
      <c r="H1" s="71"/>
    </row>
    <row r="2" spans="1:8" ht="12.75">
      <c r="A2" s="71" t="s">
        <v>10</v>
      </c>
      <c r="B2" s="71"/>
      <c r="C2" s="71"/>
      <c r="D2" s="71"/>
      <c r="E2" s="71"/>
      <c r="F2" s="71"/>
      <c r="G2" s="71"/>
      <c r="H2" s="71"/>
    </row>
    <row r="3" spans="1:8" ht="12.75">
      <c r="A3" s="71" t="s">
        <v>11</v>
      </c>
      <c r="B3" s="71"/>
      <c r="C3" s="71"/>
      <c r="D3" s="71"/>
      <c r="E3" s="71"/>
      <c r="F3" s="71"/>
      <c r="G3" s="71"/>
      <c r="H3" s="71"/>
    </row>
    <row r="4" ht="12.75">
      <c r="H4" s="1" t="s">
        <v>12</v>
      </c>
    </row>
    <row r="5" spans="1:8" ht="19.5" customHeight="1">
      <c r="A5" s="72"/>
      <c r="B5" s="74" t="s">
        <v>13</v>
      </c>
      <c r="C5" s="76" t="s">
        <v>14</v>
      </c>
      <c r="D5" s="76" t="s">
        <v>15</v>
      </c>
      <c r="E5" s="76" t="s">
        <v>16</v>
      </c>
      <c r="F5" s="69" t="s">
        <v>17</v>
      </c>
      <c r="G5" s="69" t="s">
        <v>18</v>
      </c>
      <c r="H5" s="69" t="s">
        <v>19</v>
      </c>
    </row>
    <row r="6" spans="1:8" ht="35.25" customHeight="1">
      <c r="A6" s="73"/>
      <c r="B6" s="75"/>
      <c r="C6" s="77"/>
      <c r="D6" s="77"/>
      <c r="E6" s="77"/>
      <c r="F6" s="70"/>
      <c r="G6" s="70"/>
      <c r="H6" s="70"/>
    </row>
    <row r="7" spans="1:8" ht="12.75">
      <c r="A7" s="4" t="s">
        <v>0</v>
      </c>
      <c r="B7" s="4" t="s">
        <v>1</v>
      </c>
      <c r="C7" s="5" t="s">
        <v>2</v>
      </c>
      <c r="D7" s="5" t="s">
        <v>20</v>
      </c>
      <c r="E7" s="5" t="s">
        <v>21</v>
      </c>
      <c r="F7" s="6">
        <v>3</v>
      </c>
      <c r="G7" s="7">
        <v>4</v>
      </c>
      <c r="H7" s="7" t="s">
        <v>22</v>
      </c>
    </row>
    <row r="8" spans="1:9" ht="12.75">
      <c r="A8" s="8" t="s">
        <v>3</v>
      </c>
      <c r="B8" s="9" t="s">
        <v>23</v>
      </c>
      <c r="C8" s="10" t="s">
        <v>24</v>
      </c>
      <c r="D8" s="11">
        <v>6799180</v>
      </c>
      <c r="E8" s="11">
        <v>6681396</v>
      </c>
      <c r="F8" s="11">
        <v>7260000</v>
      </c>
      <c r="G8" s="11">
        <f>G20</f>
        <v>4349999.65</v>
      </c>
      <c r="H8" s="12">
        <f>100*F8/E8</f>
        <v>108.65992675782127</v>
      </c>
      <c r="I8" s="2"/>
    </row>
    <row r="9" spans="1:8" ht="12.75">
      <c r="A9" s="13">
        <v>1</v>
      </c>
      <c r="B9" s="14" t="s">
        <v>25</v>
      </c>
      <c r="C9" s="15" t="s">
        <v>26</v>
      </c>
      <c r="D9" s="16">
        <v>6776780</v>
      </c>
      <c r="E9" s="16">
        <v>6674329</v>
      </c>
      <c r="F9" s="17">
        <v>7250000</v>
      </c>
      <c r="G9" s="16">
        <v>4350000</v>
      </c>
      <c r="H9" s="18">
        <f aca="true" t="shared" si="0" ref="H9:H51">100*F9/E9</f>
        <v>108.62515168191439</v>
      </c>
    </row>
    <row r="10" spans="1:8" ht="12.75">
      <c r="A10" s="13"/>
      <c r="B10" s="14" t="s">
        <v>27</v>
      </c>
      <c r="C10" s="15" t="s">
        <v>28</v>
      </c>
      <c r="D10" s="16">
        <v>2066674</v>
      </c>
      <c r="E10" s="16">
        <v>2038305</v>
      </c>
      <c r="F10" s="17">
        <v>2900000</v>
      </c>
      <c r="G10" s="16">
        <v>0</v>
      </c>
      <c r="H10" s="18">
        <f t="shared" si="0"/>
        <v>142.2750765955046</v>
      </c>
    </row>
    <row r="11" spans="1:8" ht="12.75" customHeight="1">
      <c r="A11" s="19" t="s">
        <v>29</v>
      </c>
      <c r="B11" s="14" t="s">
        <v>30</v>
      </c>
      <c r="C11" s="15" t="s">
        <v>31</v>
      </c>
      <c r="D11" s="20">
        <v>1600674</v>
      </c>
      <c r="E11" s="20">
        <v>1521378</v>
      </c>
      <c r="F11" s="17">
        <v>1780000</v>
      </c>
      <c r="G11" s="16">
        <v>0</v>
      </c>
      <c r="H11" s="18">
        <f t="shared" si="0"/>
        <v>116.99919415161781</v>
      </c>
    </row>
    <row r="12" spans="1:8" ht="12.75" customHeight="1">
      <c r="A12" s="19"/>
      <c r="B12" s="21" t="s">
        <v>32</v>
      </c>
      <c r="C12" s="15" t="s">
        <v>33</v>
      </c>
      <c r="D12" s="20">
        <v>1040674</v>
      </c>
      <c r="E12" s="20">
        <v>886531</v>
      </c>
      <c r="F12" s="17">
        <v>1151000</v>
      </c>
      <c r="G12" s="16">
        <v>0</v>
      </c>
      <c r="H12" s="18">
        <f t="shared" si="0"/>
        <v>129.83189533135334</v>
      </c>
    </row>
    <row r="13" spans="1:8" ht="12.75">
      <c r="A13" s="19"/>
      <c r="B13" s="21" t="s">
        <v>34</v>
      </c>
      <c r="C13" s="15" t="s">
        <v>35</v>
      </c>
      <c r="D13" s="20">
        <v>560000</v>
      </c>
      <c r="E13" s="20">
        <v>634847</v>
      </c>
      <c r="F13" s="17">
        <v>629000</v>
      </c>
      <c r="G13" s="16">
        <v>0</v>
      </c>
      <c r="H13" s="18">
        <f t="shared" si="0"/>
        <v>99.0789906859448</v>
      </c>
    </row>
    <row r="14" spans="1:8" ht="12.75">
      <c r="A14" s="19" t="s">
        <v>36</v>
      </c>
      <c r="B14" s="14" t="s">
        <v>37</v>
      </c>
      <c r="C14" s="22" t="s">
        <v>38</v>
      </c>
      <c r="D14" s="23">
        <v>466000</v>
      </c>
      <c r="E14" s="23">
        <v>516927</v>
      </c>
      <c r="F14" s="17">
        <v>1120000</v>
      </c>
      <c r="G14" s="16">
        <v>0</v>
      </c>
      <c r="H14" s="18">
        <f t="shared" si="0"/>
        <v>216.66502233390787</v>
      </c>
    </row>
    <row r="15" spans="1:8" ht="12.75" customHeight="1">
      <c r="A15" s="19" t="s">
        <v>39</v>
      </c>
      <c r="B15" s="14" t="s">
        <v>40</v>
      </c>
      <c r="C15" s="15" t="s">
        <v>41</v>
      </c>
      <c r="D15" s="24">
        <v>4710106</v>
      </c>
      <c r="E15" s="24">
        <v>4636024</v>
      </c>
      <c r="F15" s="17">
        <v>4350000</v>
      </c>
      <c r="G15" s="24">
        <v>4350000</v>
      </c>
      <c r="H15" s="18">
        <f t="shared" si="0"/>
        <v>93.83040294873365</v>
      </c>
    </row>
    <row r="16" spans="1:8" ht="12.75">
      <c r="A16" s="19"/>
      <c r="B16" s="14" t="s">
        <v>42</v>
      </c>
      <c r="C16" s="15" t="s">
        <v>43</v>
      </c>
      <c r="D16" s="20">
        <v>4710106</v>
      </c>
      <c r="E16" s="20">
        <v>4636024</v>
      </c>
      <c r="F16" s="17">
        <v>4350000</v>
      </c>
      <c r="G16" s="24">
        <v>4350000</v>
      </c>
      <c r="H16" s="18">
        <f t="shared" si="0"/>
        <v>93.83040294873365</v>
      </c>
    </row>
    <row r="17" spans="1:8" ht="12.75">
      <c r="A17" s="19" t="s">
        <v>44</v>
      </c>
      <c r="B17" s="14" t="s">
        <v>45</v>
      </c>
      <c r="C17" s="15" t="s">
        <v>46</v>
      </c>
      <c r="D17" s="20">
        <v>0</v>
      </c>
      <c r="E17" s="20">
        <v>0</v>
      </c>
      <c r="F17" s="17">
        <v>0</v>
      </c>
      <c r="G17" s="16">
        <v>0</v>
      </c>
      <c r="H17" s="17">
        <v>0</v>
      </c>
    </row>
    <row r="18" spans="1:8" ht="12.75">
      <c r="A18" s="13" t="s">
        <v>5</v>
      </c>
      <c r="B18" s="14" t="s">
        <v>47</v>
      </c>
      <c r="C18" s="15" t="s">
        <v>48</v>
      </c>
      <c r="D18" s="20">
        <v>22400</v>
      </c>
      <c r="E18" s="20">
        <v>7067</v>
      </c>
      <c r="F18" s="17">
        <v>10000</v>
      </c>
      <c r="G18" s="16">
        <v>0</v>
      </c>
      <c r="H18" s="18">
        <f t="shared" si="0"/>
        <v>141.5027593038064</v>
      </c>
    </row>
    <row r="19" spans="1:8" ht="12.75">
      <c r="A19" s="13" t="s">
        <v>6</v>
      </c>
      <c r="B19" s="14" t="s">
        <v>49</v>
      </c>
      <c r="C19" s="15" t="s">
        <v>50</v>
      </c>
      <c r="D19" s="20">
        <v>0</v>
      </c>
      <c r="E19" s="20">
        <v>0</v>
      </c>
      <c r="F19" s="17">
        <v>0</v>
      </c>
      <c r="G19" s="25">
        <v>0</v>
      </c>
      <c r="H19" s="17">
        <v>0</v>
      </c>
    </row>
    <row r="20" spans="1:8" ht="12.75">
      <c r="A20" s="8" t="s">
        <v>8</v>
      </c>
      <c r="B20" s="26" t="s">
        <v>51</v>
      </c>
      <c r="C20" s="10" t="s">
        <v>52</v>
      </c>
      <c r="D20" s="11">
        <v>6799180</v>
      </c>
      <c r="E20" s="11">
        <v>6681396</v>
      </c>
      <c r="F20" s="11">
        <v>7259999.550000001</v>
      </c>
      <c r="G20" s="27">
        <v>4349999.65</v>
      </c>
      <c r="H20" s="12">
        <f t="shared" si="0"/>
        <v>108.65992002270185</v>
      </c>
    </row>
    <row r="21" spans="1:8" ht="12.75" customHeight="1">
      <c r="A21" s="28" t="s">
        <v>4</v>
      </c>
      <c r="B21" s="29" t="s">
        <v>53</v>
      </c>
      <c r="C21" s="30" t="s">
        <v>54</v>
      </c>
      <c r="D21" s="31">
        <v>6734180</v>
      </c>
      <c r="E21" s="31">
        <v>6386018</v>
      </c>
      <c r="F21" s="32">
        <v>7184999.550000001</v>
      </c>
      <c r="G21" s="33">
        <v>4349999.65</v>
      </c>
      <c r="H21" s="18">
        <f t="shared" si="0"/>
        <v>112.5114202622041</v>
      </c>
    </row>
    <row r="22" spans="1:8" ht="12.75">
      <c r="A22" s="34"/>
      <c r="B22" s="35" t="s">
        <v>55</v>
      </c>
      <c r="C22" s="30"/>
      <c r="D22" s="31"/>
      <c r="E22" s="31"/>
      <c r="F22" s="31"/>
      <c r="G22" s="31"/>
      <c r="H22" s="36"/>
    </row>
    <row r="23" spans="1:8" ht="12.75">
      <c r="A23" s="37" t="s">
        <v>29</v>
      </c>
      <c r="B23" s="38" t="s">
        <v>56</v>
      </c>
      <c r="C23" s="39" t="s">
        <v>57</v>
      </c>
      <c r="D23" s="40">
        <v>2496678</v>
      </c>
      <c r="E23" s="40">
        <v>2532464</v>
      </c>
      <c r="F23" s="40">
        <v>2799737</v>
      </c>
      <c r="G23" s="40">
        <v>1978000</v>
      </c>
      <c r="H23" s="41">
        <f t="shared" si="0"/>
        <v>110.55387164437481</v>
      </c>
    </row>
    <row r="24" spans="1:8" ht="12.75">
      <c r="A24" s="42"/>
      <c r="B24" s="43" t="s">
        <v>58</v>
      </c>
      <c r="C24" s="44" t="s">
        <v>59</v>
      </c>
      <c r="D24" s="25">
        <v>1565678</v>
      </c>
      <c r="E24" s="25">
        <v>1557454</v>
      </c>
      <c r="F24" s="17">
        <v>1877737</v>
      </c>
      <c r="G24" s="25">
        <v>1056000</v>
      </c>
      <c r="H24" s="18">
        <f t="shared" si="0"/>
        <v>120.56452389605086</v>
      </c>
    </row>
    <row r="25" spans="1:8" ht="12.75">
      <c r="A25" s="42"/>
      <c r="B25" s="43" t="s">
        <v>60</v>
      </c>
      <c r="C25" s="44" t="s">
        <v>61</v>
      </c>
      <c r="D25" s="45">
        <v>931000</v>
      </c>
      <c r="E25" s="45">
        <v>975010</v>
      </c>
      <c r="F25" s="17">
        <v>922000</v>
      </c>
      <c r="G25" s="25">
        <v>922000</v>
      </c>
      <c r="H25" s="18">
        <f t="shared" si="0"/>
        <v>94.5631326858186</v>
      </c>
    </row>
    <row r="26" spans="1:8" ht="12.75">
      <c r="A26" s="37" t="s">
        <v>36</v>
      </c>
      <c r="B26" s="38" t="s">
        <v>62</v>
      </c>
      <c r="C26" s="39" t="s">
        <v>63</v>
      </c>
      <c r="D26" s="40">
        <v>3196645</v>
      </c>
      <c r="E26" s="40">
        <v>3079349</v>
      </c>
      <c r="F26" s="40">
        <v>3477106.55</v>
      </c>
      <c r="G26" s="40">
        <v>2371999.65</v>
      </c>
      <c r="H26" s="41">
        <f t="shared" si="0"/>
        <v>112.91693633946656</v>
      </c>
    </row>
    <row r="27" spans="1:8" ht="12.75">
      <c r="A27" s="19"/>
      <c r="B27" s="14" t="s">
        <v>64</v>
      </c>
      <c r="C27" s="15" t="s">
        <v>65</v>
      </c>
      <c r="D27" s="20">
        <v>2387367</v>
      </c>
      <c r="E27" s="20">
        <v>2400328</v>
      </c>
      <c r="F27" s="17">
        <v>2732828</v>
      </c>
      <c r="G27" s="25">
        <v>1849570</v>
      </c>
      <c r="H27" s="18">
        <f t="shared" si="0"/>
        <v>113.85227352261857</v>
      </c>
    </row>
    <row r="28" spans="1:8" ht="12.75">
      <c r="A28" s="19"/>
      <c r="B28" s="14" t="s">
        <v>66</v>
      </c>
      <c r="C28" s="15" t="s">
        <v>67</v>
      </c>
      <c r="D28" s="46">
        <v>498948</v>
      </c>
      <c r="E28" s="46">
        <v>494153</v>
      </c>
      <c r="F28" s="17">
        <v>532900.98</v>
      </c>
      <c r="G28" s="47">
        <v>384710.56</v>
      </c>
      <c r="H28" s="18">
        <f t="shared" si="0"/>
        <v>107.84129206946027</v>
      </c>
    </row>
    <row r="29" spans="1:8" ht="12.75">
      <c r="A29" s="19"/>
      <c r="B29" s="14" t="s">
        <v>68</v>
      </c>
      <c r="C29" s="15" t="s">
        <v>69</v>
      </c>
      <c r="D29" s="46">
        <v>12110</v>
      </c>
      <c r="E29" s="20">
        <v>11881</v>
      </c>
      <c r="F29" s="17">
        <v>13529.55</v>
      </c>
      <c r="G29" s="47">
        <v>9247.85</v>
      </c>
      <c r="H29" s="18">
        <f t="shared" si="0"/>
        <v>113.87551552899588</v>
      </c>
    </row>
    <row r="30" spans="1:8" ht="12.75" customHeight="1">
      <c r="A30" s="19"/>
      <c r="B30" s="14" t="s">
        <v>70</v>
      </c>
      <c r="C30" s="15" t="s">
        <v>71</v>
      </c>
      <c r="D30" s="20">
        <v>190120</v>
      </c>
      <c r="E30" s="20">
        <v>125561</v>
      </c>
      <c r="F30" s="17">
        <v>142954.72</v>
      </c>
      <c r="G30" s="47">
        <v>96177.24</v>
      </c>
      <c r="H30" s="18">
        <f t="shared" si="0"/>
        <v>113.85280461289732</v>
      </c>
    </row>
    <row r="31" spans="1:8" ht="12.75">
      <c r="A31" s="19"/>
      <c r="B31" s="14" t="s">
        <v>72</v>
      </c>
      <c r="C31" s="15" t="s">
        <v>73</v>
      </c>
      <c r="D31" s="20">
        <v>102000</v>
      </c>
      <c r="E31" s="20">
        <v>42765</v>
      </c>
      <c r="F31" s="17">
        <v>48700</v>
      </c>
      <c r="G31" s="48">
        <v>26100</v>
      </c>
      <c r="H31" s="18">
        <f t="shared" si="0"/>
        <v>113.87817140184731</v>
      </c>
    </row>
    <row r="32" spans="1:8" ht="12.75">
      <c r="A32" s="19"/>
      <c r="B32" s="14" t="s">
        <v>74</v>
      </c>
      <c r="C32" s="15" t="s">
        <v>75</v>
      </c>
      <c r="D32" s="20">
        <v>6100</v>
      </c>
      <c r="E32" s="20">
        <v>4661</v>
      </c>
      <c r="F32" s="17">
        <v>6194</v>
      </c>
      <c r="G32" s="48">
        <v>6194</v>
      </c>
      <c r="H32" s="18">
        <f t="shared" si="0"/>
        <v>132.88993778159193</v>
      </c>
    </row>
    <row r="33" spans="1:8" ht="12.75">
      <c r="A33" s="49" t="s">
        <v>39</v>
      </c>
      <c r="B33" s="50" t="s">
        <v>76</v>
      </c>
      <c r="C33" s="51" t="s">
        <v>77</v>
      </c>
      <c r="D33" s="52">
        <v>700000</v>
      </c>
      <c r="E33" s="52">
        <v>540432</v>
      </c>
      <c r="F33" s="53">
        <v>623000</v>
      </c>
      <c r="G33" s="54">
        <v>0</v>
      </c>
      <c r="H33" s="55">
        <f t="shared" si="0"/>
        <v>115.2781478520887</v>
      </c>
    </row>
    <row r="34" spans="1:8" ht="12.75">
      <c r="A34" s="49" t="s">
        <v>44</v>
      </c>
      <c r="B34" s="50" t="s">
        <v>78</v>
      </c>
      <c r="C34" s="51" t="s">
        <v>79</v>
      </c>
      <c r="D34" s="52">
        <v>43230</v>
      </c>
      <c r="E34" s="52">
        <v>38766</v>
      </c>
      <c r="F34" s="53">
        <v>54656</v>
      </c>
      <c r="G34" s="56">
        <v>0</v>
      </c>
      <c r="H34" s="55">
        <f t="shared" si="0"/>
        <v>140.98952690501986</v>
      </c>
    </row>
    <row r="35" spans="1:8" ht="12.75">
      <c r="A35" s="49" t="s">
        <v>80</v>
      </c>
      <c r="B35" s="50" t="s">
        <v>81</v>
      </c>
      <c r="C35" s="51" t="s">
        <v>82</v>
      </c>
      <c r="D35" s="52">
        <v>27000</v>
      </c>
      <c r="E35" s="52">
        <v>26344</v>
      </c>
      <c r="F35" s="53">
        <v>35500</v>
      </c>
      <c r="G35" s="56">
        <v>0</v>
      </c>
      <c r="H35" s="55">
        <f t="shared" si="0"/>
        <v>134.75554205891285</v>
      </c>
    </row>
    <row r="36" spans="1:8" ht="12.75">
      <c r="A36" s="49" t="s">
        <v>83</v>
      </c>
      <c r="B36" s="50" t="s">
        <v>84</v>
      </c>
      <c r="C36" s="51" t="s">
        <v>85</v>
      </c>
      <c r="D36" s="52">
        <v>18000</v>
      </c>
      <c r="E36" s="52">
        <v>17128</v>
      </c>
      <c r="F36" s="53">
        <v>25000</v>
      </c>
      <c r="G36" s="56">
        <v>0</v>
      </c>
      <c r="H36" s="55">
        <f t="shared" si="0"/>
        <v>145.95983185427372</v>
      </c>
    </row>
    <row r="37" spans="1:8" ht="12.75">
      <c r="A37" s="49" t="s">
        <v>86</v>
      </c>
      <c r="B37" s="50" t="s">
        <v>87</v>
      </c>
      <c r="C37" s="51" t="s">
        <v>88</v>
      </c>
      <c r="D37" s="52">
        <v>170627</v>
      </c>
      <c r="E37" s="52">
        <v>151535</v>
      </c>
      <c r="F37" s="53">
        <v>170000</v>
      </c>
      <c r="G37" s="56">
        <v>0</v>
      </c>
      <c r="H37" s="55">
        <f t="shared" si="0"/>
        <v>112.185303725212</v>
      </c>
    </row>
    <row r="38" spans="1:8" ht="12.75">
      <c r="A38" s="49" t="s">
        <v>89</v>
      </c>
      <c r="B38" s="50" t="s">
        <v>90</v>
      </c>
      <c r="C38" s="51" t="s">
        <v>91</v>
      </c>
      <c r="D38" s="52">
        <v>82000</v>
      </c>
      <c r="E38" s="52">
        <v>0</v>
      </c>
      <c r="F38" s="53">
        <v>0</v>
      </c>
      <c r="G38" s="56">
        <v>0</v>
      </c>
      <c r="H38" s="55">
        <v>0</v>
      </c>
    </row>
    <row r="39" spans="1:8" ht="12.75">
      <c r="A39" s="57" t="s">
        <v>5</v>
      </c>
      <c r="B39" s="35" t="s">
        <v>92</v>
      </c>
      <c r="C39" s="44" t="s">
        <v>93</v>
      </c>
      <c r="D39" s="45">
        <v>65000</v>
      </c>
      <c r="E39" s="45">
        <v>295378</v>
      </c>
      <c r="F39" s="17">
        <v>75000</v>
      </c>
      <c r="G39" s="48">
        <v>0</v>
      </c>
      <c r="H39" s="18">
        <f t="shared" si="0"/>
        <v>25.391193656941276</v>
      </c>
    </row>
    <row r="40" spans="1:8" ht="12.75">
      <c r="A40" s="58" t="s">
        <v>6</v>
      </c>
      <c r="B40" s="35" t="s">
        <v>94</v>
      </c>
      <c r="C40" s="44" t="s">
        <v>95</v>
      </c>
      <c r="D40" s="45">
        <v>0</v>
      </c>
      <c r="E40" s="45"/>
      <c r="F40" s="17">
        <v>0</v>
      </c>
      <c r="G40" s="25">
        <v>0</v>
      </c>
      <c r="H40" s="36">
        <v>0</v>
      </c>
    </row>
    <row r="41" spans="1:8" ht="12.75">
      <c r="A41" s="8" t="s">
        <v>96</v>
      </c>
      <c r="B41" s="26" t="s">
        <v>97</v>
      </c>
      <c r="C41" s="10" t="s">
        <v>98</v>
      </c>
      <c r="D41" s="11">
        <v>0</v>
      </c>
      <c r="E41" s="11">
        <v>0</v>
      </c>
      <c r="F41" s="11">
        <v>0.44999999925494194</v>
      </c>
      <c r="G41" s="11">
        <v>0.34999999962747097</v>
      </c>
      <c r="H41" s="11">
        <v>0.34999999962747097</v>
      </c>
    </row>
    <row r="42" spans="1:8" s="3" customFormat="1" ht="13.5" customHeight="1">
      <c r="A42" s="59" t="s">
        <v>99</v>
      </c>
      <c r="B42" s="60" t="s">
        <v>100</v>
      </c>
      <c r="C42" s="61" t="s">
        <v>101</v>
      </c>
      <c r="D42" s="62">
        <v>5517998</v>
      </c>
      <c r="E42" s="62">
        <v>3564736</v>
      </c>
      <c r="F42" s="62">
        <f>F43+F44+F45+F47</f>
        <v>2938000</v>
      </c>
      <c r="G42" s="62">
        <f>G44</f>
        <v>1933000</v>
      </c>
      <c r="H42" s="63">
        <f t="shared" si="0"/>
        <v>82.41844557352914</v>
      </c>
    </row>
    <row r="43" spans="1:8" s="3" customFormat="1" ht="12.75">
      <c r="A43" s="13" t="s">
        <v>4</v>
      </c>
      <c r="B43" s="14" t="s">
        <v>102</v>
      </c>
      <c r="C43" s="15" t="s">
        <v>103</v>
      </c>
      <c r="D43" s="20">
        <v>1147998</v>
      </c>
      <c r="E43" s="20">
        <v>540432</v>
      </c>
      <c r="F43" s="17">
        <v>1005000</v>
      </c>
      <c r="G43" s="20">
        <v>0</v>
      </c>
      <c r="H43" s="18">
        <f t="shared" si="0"/>
        <v>185.96234123812062</v>
      </c>
    </row>
    <row r="44" spans="1:8" s="3" customFormat="1" ht="12.75" customHeight="1">
      <c r="A44" s="13" t="s">
        <v>5</v>
      </c>
      <c r="B44" s="14" t="s">
        <v>104</v>
      </c>
      <c r="C44" s="15" t="s">
        <v>105</v>
      </c>
      <c r="D44" s="20">
        <v>4370000</v>
      </c>
      <c r="E44" s="20">
        <v>3024304</v>
      </c>
      <c r="F44" s="17">
        <f>1351000+582000</f>
        <v>1933000</v>
      </c>
      <c r="G44" s="23">
        <v>1933000</v>
      </c>
      <c r="H44" s="18">
        <f t="shared" si="0"/>
        <v>63.91553230098562</v>
      </c>
    </row>
    <row r="45" spans="1:8" s="3" customFormat="1" ht="12.75">
      <c r="A45" s="13" t="s">
        <v>6</v>
      </c>
      <c r="B45" s="14" t="s">
        <v>106</v>
      </c>
      <c r="C45" s="15" t="s">
        <v>107</v>
      </c>
      <c r="D45" s="20">
        <v>0</v>
      </c>
      <c r="E45" s="20">
        <v>0</v>
      </c>
      <c r="F45" s="17">
        <v>0</v>
      </c>
      <c r="G45" s="23">
        <v>0</v>
      </c>
      <c r="H45" s="23">
        <v>0</v>
      </c>
    </row>
    <row r="46" spans="1:8" s="3" customFormat="1" ht="12.75">
      <c r="A46" s="13"/>
      <c r="B46" s="21" t="s">
        <v>108</v>
      </c>
      <c r="C46" s="15" t="s">
        <v>109</v>
      </c>
      <c r="D46" s="20">
        <v>0</v>
      </c>
      <c r="E46" s="20">
        <v>0</v>
      </c>
      <c r="F46" s="17">
        <v>0</v>
      </c>
      <c r="G46" s="23">
        <v>0</v>
      </c>
      <c r="H46" s="23">
        <v>0</v>
      </c>
    </row>
    <row r="47" spans="1:8" s="3" customFormat="1" ht="12.75">
      <c r="A47" s="13" t="s">
        <v>7</v>
      </c>
      <c r="B47" s="14" t="s">
        <v>110</v>
      </c>
      <c r="C47" s="15" t="s">
        <v>111</v>
      </c>
      <c r="D47" s="20">
        <v>0</v>
      </c>
      <c r="E47" s="20">
        <v>0</v>
      </c>
      <c r="F47" s="17">
        <v>0</v>
      </c>
      <c r="G47" s="20">
        <v>0</v>
      </c>
      <c r="H47" s="20">
        <v>0</v>
      </c>
    </row>
    <row r="48" spans="1:8" s="3" customFormat="1" ht="15" customHeight="1">
      <c r="A48" s="59" t="s">
        <v>112</v>
      </c>
      <c r="B48" s="60" t="s">
        <v>113</v>
      </c>
      <c r="C48" s="61" t="s">
        <v>114</v>
      </c>
      <c r="D48" s="62">
        <v>5517998</v>
      </c>
      <c r="E48" s="62">
        <v>3564736</v>
      </c>
      <c r="F48" s="62">
        <f>F49+F50</f>
        <v>2938000</v>
      </c>
      <c r="G48" s="62">
        <f>G49</f>
        <v>1933000</v>
      </c>
      <c r="H48" s="63">
        <f t="shared" si="0"/>
        <v>82.41844557352914</v>
      </c>
    </row>
    <row r="49" spans="1:8" s="3" customFormat="1" ht="12.75">
      <c r="A49" s="13" t="s">
        <v>4</v>
      </c>
      <c r="B49" s="14" t="s">
        <v>115</v>
      </c>
      <c r="C49" s="15" t="s">
        <v>116</v>
      </c>
      <c r="D49" s="20">
        <v>4817998</v>
      </c>
      <c r="E49" s="20">
        <v>3024736</v>
      </c>
      <c r="F49" s="17">
        <f>G49+385000</f>
        <v>2318000</v>
      </c>
      <c r="G49" s="23">
        <f>1351000+582000</f>
        <v>1933000</v>
      </c>
      <c r="H49" s="18">
        <f t="shared" si="0"/>
        <v>76.6347873004454</v>
      </c>
    </row>
    <row r="50" spans="1:8" s="3" customFormat="1" ht="12.75" customHeight="1">
      <c r="A50" s="13" t="s">
        <v>5</v>
      </c>
      <c r="B50" s="14" t="s">
        <v>117</v>
      </c>
      <c r="C50" s="15" t="s">
        <v>118</v>
      </c>
      <c r="D50" s="20">
        <v>700000</v>
      </c>
      <c r="E50" s="20">
        <v>540000</v>
      </c>
      <c r="F50" s="17">
        <f>F51</f>
        <v>620000</v>
      </c>
      <c r="G50" s="64">
        <v>0</v>
      </c>
      <c r="H50" s="18">
        <f t="shared" si="0"/>
        <v>114.81481481481481</v>
      </c>
    </row>
    <row r="51" spans="1:8" s="3" customFormat="1" ht="12.75">
      <c r="A51" s="13"/>
      <c r="B51" s="21" t="s">
        <v>108</v>
      </c>
      <c r="C51" s="15" t="s">
        <v>119</v>
      </c>
      <c r="D51" s="20">
        <v>700000</v>
      </c>
      <c r="E51" s="20">
        <v>540000</v>
      </c>
      <c r="F51" s="17">
        <v>620000</v>
      </c>
      <c r="G51" s="20">
        <v>0</v>
      </c>
      <c r="H51" s="18">
        <f t="shared" si="0"/>
        <v>114.81481481481481</v>
      </c>
    </row>
    <row r="52" spans="1:8" s="3" customFormat="1" ht="12.75">
      <c r="A52" s="59" t="s">
        <v>120</v>
      </c>
      <c r="B52" s="60" t="s">
        <v>121</v>
      </c>
      <c r="C52" s="61" t="s">
        <v>122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</row>
    <row r="53" spans="1:7" s="3" customFormat="1" ht="12.75">
      <c r="A53" s="65"/>
      <c r="B53" s="66"/>
      <c r="C53" s="67"/>
      <c r="D53" s="68"/>
      <c r="E53" s="68"/>
      <c r="F53" s="68"/>
      <c r="G53" s="68"/>
    </row>
    <row r="55" ht="12.75">
      <c r="F55" s="2"/>
    </row>
  </sheetData>
  <sheetProtection/>
  <mergeCells count="11">
    <mergeCell ref="F5:F6"/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</mergeCells>
  <printOptions horizontalCentered="1"/>
  <pageMargins left="0.5511811023622047" right="0" top="0.984251968503937" bottom="0.5905511811023623" header="0.5118110236220472" footer="0.11811023622047245"/>
  <pageSetup horizontalDpi="600" verticalDpi="600" orientation="portrait" r:id="rId1"/>
  <headerFooter alignWithMargins="0">
    <oddHeader>&amp;RAnexa 1 la HCJ nr..........din 28.04.2011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Adrian Gorea</cp:lastModifiedBy>
  <cp:lastPrinted>2011-04-28T06:15:40Z</cp:lastPrinted>
  <dcterms:created xsi:type="dcterms:W3CDTF">2011-04-28T04:38:00Z</dcterms:created>
  <dcterms:modified xsi:type="dcterms:W3CDTF">2011-04-28T07:00:13Z</dcterms:modified>
  <cp:category/>
  <cp:version/>
  <cp:contentType/>
  <cp:contentStatus/>
</cp:coreProperties>
</file>