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4925" windowHeight="4425" tabRatio="638" activeTab="0"/>
  </bookViews>
  <sheets>
    <sheet name="reparatii 2010" sheetId="1" r:id="rId1"/>
  </sheets>
  <definedNames>
    <definedName name="_xlnm.Print_Titles" localSheetId="0">'reparatii 2010'!$A:$D,'reparatii 2010'!$2:$3</definedName>
  </definedNames>
  <calcPr fullCalcOnLoad="1"/>
</workbook>
</file>

<file path=xl/sharedStrings.xml><?xml version="1.0" encoding="utf-8"?>
<sst xmlns="http://schemas.openxmlformats.org/spreadsheetml/2006/main" count="142" uniqueCount="130">
  <si>
    <t>Simb.
cap. bug.</t>
  </si>
  <si>
    <t>Unitate / Obiectiv</t>
  </si>
  <si>
    <t>Denumirea lucrării</t>
  </si>
  <si>
    <t xml:space="preserve">CONSILIUL JUDETEAN MURES   </t>
  </si>
  <si>
    <t>CENTRUL ŞCOLAR PENTRU EDUCAŢIE INCLUZIVĂ NR.2</t>
  </si>
  <si>
    <t>CENTRUL ŞCOLAR DE EDUCAŢIE INCLUZIVĂ NR.3 S.A.M. REGHIN</t>
  </si>
  <si>
    <t xml:space="preserve">UNITATI  DE  CULTURA      </t>
  </si>
  <si>
    <t>Ansamblul Artistic Profesionist "Mureşul"</t>
  </si>
  <si>
    <t xml:space="preserve">Muzeul Judetean MURES                             </t>
  </si>
  <si>
    <t>Reparaţii acoperiş</t>
  </si>
  <si>
    <t xml:space="preserve">Biblioteca Judeteana Mures                           </t>
  </si>
  <si>
    <t xml:space="preserve">Administratia Palatului Culturii </t>
  </si>
  <si>
    <t xml:space="preserve">D.G.A.S.P.C. MUREŞ   </t>
  </si>
  <si>
    <t xml:space="preserve">AEROPORT                                                        </t>
  </si>
  <si>
    <t>CRRN BRANCOVENESTI</t>
  </si>
  <si>
    <t xml:space="preserve">Reparaţii gard </t>
  </si>
  <si>
    <t>Nr. crt.</t>
  </si>
  <si>
    <t>1</t>
  </si>
  <si>
    <t>3</t>
  </si>
  <si>
    <t>Clădire Tîrnăveni</t>
  </si>
  <si>
    <t>Igienizarea şi zugrăvirea sălilor de clasă, a grupurilor sanitare, a holurilor şi a coridoarelor</t>
  </si>
  <si>
    <t>Lucrări de hidroizolaţie acoperiş</t>
  </si>
  <si>
    <t>Incinta Centrului Şcolar ptr. Educaţie Incluzivă nr.2</t>
  </si>
  <si>
    <t>Înlocuire tâmplărie lemn (ferestre, uşi) cu tâmplărie termopan</t>
  </si>
  <si>
    <t>Clădirea Şcolii vechi</t>
  </si>
  <si>
    <t>Cetatea Medievală</t>
  </si>
  <si>
    <t xml:space="preserve">Subzidire pivniţă, subzidire bolţi </t>
  </si>
  <si>
    <t>Renovare patru săli expoziţie, coridor</t>
  </si>
  <si>
    <t>Branşament apă rece pentru separare consum</t>
  </si>
  <si>
    <t>Palatul Culturii</t>
  </si>
  <si>
    <t>Reparaţii expoziţie Art Nouveau</t>
  </si>
  <si>
    <t xml:space="preserve">Iluminat Sala de Oglinzi </t>
  </si>
  <si>
    <t>Reparaţii ferestre depozite şi săli de expoziţie Secţia de artă etajul II, aripa stângă</t>
  </si>
  <si>
    <t>Acces scară mansardă</t>
  </si>
  <si>
    <t>Sediul administrativ str. Mărăşti nr. 8</t>
  </si>
  <si>
    <t>Castelul Gurghiu</t>
  </si>
  <si>
    <t>Sediu DGASPC str. Trebely</t>
  </si>
  <si>
    <t>CRCDN - PIN 2 - str. Slatina nr. 13</t>
  </si>
  <si>
    <t>Reparat horn</t>
  </si>
  <si>
    <t>CRCDN - PIN 2 - str. Turnu Roşu nr. 2/A</t>
  </si>
  <si>
    <t>CRCDN Trebely 3</t>
  </si>
  <si>
    <t>Repararea instalaţiei de încălzire</t>
  </si>
  <si>
    <t>Zugrăvirea interioară a clădirii</t>
  </si>
  <si>
    <t>SIRU</t>
  </si>
  <si>
    <t>Reparaţii faţadă clădire</t>
  </si>
  <si>
    <t>CTF TÂRNĂVENI - Str. Coşbuc 10</t>
  </si>
  <si>
    <t>CTF SĂRMAŞ - Str. Dezrobirii 58</t>
  </si>
  <si>
    <t xml:space="preserve">CTF ŞINCAI </t>
  </si>
  <si>
    <t>Reparaţie parţială acoperiş</t>
  </si>
  <si>
    <t>Reparaţii baie</t>
  </si>
  <si>
    <t>COMPLEX SÎNCRAI - SÎNTANA</t>
  </si>
  <si>
    <t>Reparaţii instalaţia electrică interioară</t>
  </si>
  <si>
    <t>CTF REGHIN - PETELEA</t>
  </si>
  <si>
    <t>CTF Subcetate</t>
  </si>
  <si>
    <t>Igienizări interioare la 6 CTF</t>
  </si>
  <si>
    <t>Faianţă şi gresie la grupuri sanitare  la 7 CTF</t>
  </si>
  <si>
    <t xml:space="preserve">Igienizări interior-exterior </t>
  </si>
  <si>
    <t>CP7 ZAU DE CÎMPIE</t>
  </si>
  <si>
    <t>CSCDN SIGHIŞOARA</t>
  </si>
  <si>
    <t>Reparaţii tencuială la soclul clădirii</t>
  </si>
  <si>
    <t>Construirea unui acoperiş tip şarpantă la intrare subsol bucătărie</t>
  </si>
  <si>
    <t xml:space="preserve">Igienizare şi reparare bloc alimentar  </t>
  </si>
  <si>
    <t>CIA Sighişoara</t>
  </si>
  <si>
    <t>CIA REGHIN</t>
  </si>
  <si>
    <t>Amenajare curte interioară şi trotuare</t>
  </si>
  <si>
    <t>CIA LUNCA MUREŞ</t>
  </si>
  <si>
    <t>CIA GLODENI</t>
  </si>
  <si>
    <t>CRRN CALUGĂRENI</t>
  </si>
  <si>
    <t xml:space="preserve">Reparaţii şi vopsire gard lemn </t>
  </si>
  <si>
    <t>Lucrări de zugrăvit</t>
  </si>
  <si>
    <t xml:space="preserve">Reparaţii gard de sârmă </t>
  </si>
  <si>
    <t xml:space="preserve">Reparaţii şi vopsire uşi şi ferestre </t>
  </si>
  <si>
    <t>Reparaţii băi şi grupuri sanitare</t>
  </si>
  <si>
    <t xml:space="preserve">Renovare magazie de alimente </t>
  </si>
  <si>
    <t>Biblioteca Judeţeană Mureş</t>
  </si>
  <si>
    <t>Reparaţii curente instalaţia de apă, încălzire centrală, instalaţii electrice şi sanitare</t>
  </si>
  <si>
    <t xml:space="preserve">Clădire, sală repetiţie, str.Revoluţiei 45 </t>
  </si>
  <si>
    <t>Sală spectacole B-dul 1848</t>
  </si>
  <si>
    <t>Autocar</t>
  </si>
  <si>
    <t>Reparaţii sistem frânare, montat parbriz, etc.</t>
  </si>
  <si>
    <t>CAPITOL 60</t>
  </si>
  <si>
    <t xml:space="preserve">Restaurare hol principal </t>
  </si>
  <si>
    <t>Sala de oglinzi</t>
  </si>
  <si>
    <t>Reparaţii mobilier</t>
  </si>
  <si>
    <t>Reparaţii sistem de iluminat</t>
  </si>
  <si>
    <t>CENTRUL ŞCOLAR PENTRU EDUCAŢIE INCLUZIVĂ NR.1</t>
  </si>
  <si>
    <t>Clădirea Centrului Şcolar ptr. Educaţie Incluzivă nr.1</t>
  </si>
  <si>
    <t>Igienizare cantină şi grupuri sanitare</t>
  </si>
  <si>
    <t>Pista de aterizare - decolare</t>
  </si>
  <si>
    <t xml:space="preserve">Reparaţii dale izolate </t>
  </si>
  <si>
    <t>Utilaj de deszăpezire pistă</t>
  </si>
  <si>
    <t xml:space="preserve">Perie de sârmă </t>
  </si>
  <si>
    <t>CAPITOL 51</t>
  </si>
  <si>
    <t>Amenajare şi restaurare sala mică de şedinţe</t>
  </si>
  <si>
    <t>Reparaţii exterioare şi interioare (ferestre, igienizări, igrasie, montare termostate la calorifere)</t>
  </si>
  <si>
    <t>Reparaţii boltă şi restaurare hol la intrarea principală</t>
  </si>
  <si>
    <t xml:space="preserve">Sediul Administrativ  </t>
  </si>
  <si>
    <t>Clădire magazie str. Marton Aron</t>
  </si>
  <si>
    <t>Lucrări de reabilitare a acoperişului</t>
  </si>
  <si>
    <t>Lucrări de reparaţii instalaţie electrică interioară, igienizarea şi zugrăvirea sălilor de clasă, a grupurilor sanitare, a holurilor şi a coridoarelor</t>
  </si>
  <si>
    <t>Reparaţii instalaţii electrice (suplimentarea nr. de prize pentru calculatoare, mutare tablouri electrice din arhive şi magazii)</t>
  </si>
  <si>
    <t xml:space="preserve">Corp clădire poartă - sediu DGASPC </t>
  </si>
  <si>
    <t>Reparaţii instalaţii electrice</t>
  </si>
  <si>
    <t>CTF judeţ</t>
  </si>
  <si>
    <t xml:space="preserve">Igienizări interioare  </t>
  </si>
  <si>
    <t>Reparaţii clădire</t>
  </si>
  <si>
    <t>Reparatii curente instalaţii sanitare</t>
  </si>
  <si>
    <t>CRRN REGHIN</t>
  </si>
  <si>
    <t>Igienizat interior şi reparaţii exterioare clădire</t>
  </si>
  <si>
    <t>Igienizări interioare şi reparaţii instalaţii sanitare, reparaţii instalaţia electrică</t>
  </si>
  <si>
    <t>CIA CĂPUŞ</t>
  </si>
  <si>
    <t>Reparaţii şi igienizări</t>
  </si>
  <si>
    <t>Reparaţii băi şi sala de mese</t>
  </si>
  <si>
    <t>Reparaţii zidărie şi igienizări interioare</t>
  </si>
  <si>
    <t>Igienizări şi reparaţii subsol Casa Speranţei</t>
  </si>
  <si>
    <t xml:space="preserve">Reparaţii şi igienizări </t>
  </si>
  <si>
    <t>Biblioteca Teleki</t>
  </si>
  <si>
    <t>Ignifugare acoperiş</t>
  </si>
  <si>
    <t>Autocamion</t>
  </si>
  <si>
    <t>Reparaţii</t>
  </si>
  <si>
    <t xml:space="preserve">TOTAL REPARATII 2010,    din care:                                                                </t>
  </si>
  <si>
    <t>-lei-</t>
  </si>
  <si>
    <t>Propus 2010</t>
  </si>
  <si>
    <t>4</t>
  </si>
  <si>
    <t>Reparaţii scenă, montat linoleu</t>
  </si>
  <si>
    <t>Muzeul de Etnografie</t>
  </si>
  <si>
    <t>Alte reparaţii curente: ferestre, revizii la instalaţia de climatizare, verificări periodice la instalaţia electrică, întreţinere sistem de antiefracţie etc.</t>
  </si>
  <si>
    <t>CRCDN Ceuaşu de Campie - nr. 43</t>
  </si>
  <si>
    <t xml:space="preserve">Reparaţii </t>
  </si>
  <si>
    <t>Pilon iluminat platformă parcare aeronave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</si>
</sst>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3" fontId="0" fillId="0" borderId="0" xfId="0" applyNumberFormat="1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left" vertical="center" wrapText="1"/>
    </xf>
    <xf numFmtId="3" fontId="0" fillId="0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Fill="1" applyBorder="1" applyAlignment="1">
      <alignment horizontal="left" vertical="center" wrapText="1"/>
    </xf>
    <xf numFmtId="3" fontId="0" fillId="0" borderId="1" xfId="0" applyNumberFormat="1" applyFont="1" applyFill="1" applyBorder="1" applyAlignment="1">
      <alignment horizontal="right" vertical="center"/>
    </xf>
    <xf numFmtId="3" fontId="6" fillId="3" borderId="1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left" vertical="center" wrapText="1"/>
    </xf>
    <xf numFmtId="3" fontId="4" fillId="4" borderId="1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/>
    </xf>
    <xf numFmtId="3" fontId="6" fillId="5" borderId="1" xfId="0" applyNumberFormat="1" applyFont="1" applyFill="1" applyBorder="1" applyAlignment="1">
      <alignment horizontal="left" vertical="center" wrapText="1"/>
    </xf>
    <xf numFmtId="3" fontId="6" fillId="5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3" fontId="6" fillId="3" borderId="1" xfId="0" applyNumberFormat="1" applyFont="1" applyFill="1" applyBorder="1" applyAlignment="1">
      <alignment horizontal="right" vertical="center" wrapText="1"/>
    </xf>
    <xf numFmtId="3" fontId="8" fillId="3" borderId="1" xfId="0" applyNumberFormat="1" applyFont="1" applyFill="1" applyBorder="1" applyAlignment="1">
      <alignment horizontal="left" vertical="center" wrapText="1"/>
    </xf>
    <xf numFmtId="3" fontId="8" fillId="3" borderId="1" xfId="0" applyNumberFormat="1" applyFont="1" applyFill="1" applyBorder="1" applyAlignment="1">
      <alignment horizontal="right" vertical="center" wrapText="1"/>
    </xf>
    <xf numFmtId="3" fontId="4" fillId="4" borderId="1" xfId="0" applyNumberFormat="1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0" fillId="6" borderId="1" xfId="0" applyFont="1" applyFill="1" applyBorder="1" applyAlignment="1">
      <alignment horizontal="center" vertical="center" wrapText="1"/>
    </xf>
    <xf numFmtId="3" fontId="0" fillId="6" borderId="1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3" fontId="0" fillId="6" borderId="1" xfId="0" applyNumberFormat="1" applyFont="1" applyFill="1" applyBorder="1" applyAlignment="1">
      <alignment horizontal="left" vertical="center" wrapText="1"/>
    </xf>
    <xf numFmtId="3" fontId="0" fillId="6" borderId="1" xfId="0" applyNumberFormat="1" applyFont="1" applyFill="1" applyBorder="1" applyAlignment="1">
      <alignment horizontal="right" vertical="center" wrapText="1"/>
    </xf>
    <xf numFmtId="0" fontId="0" fillId="6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vertical="center"/>
    </xf>
    <xf numFmtId="0" fontId="0" fillId="6" borderId="2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/>
    </xf>
    <xf numFmtId="0" fontId="0" fillId="6" borderId="2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right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0" fontId="0" fillId="6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0" fillId="6" borderId="2" xfId="0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horizontal="right" vertical="center" wrapText="1"/>
    </xf>
    <xf numFmtId="3" fontId="0" fillId="0" borderId="1" xfId="0" applyNumberFormat="1" applyFont="1" applyFill="1" applyBorder="1" applyAlignment="1">
      <alignment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right" vertical="center" wrapText="1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tabSelected="1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I16" sqref="I16"/>
    </sheetView>
  </sheetViews>
  <sheetFormatPr defaultColWidth="9.140625" defaultRowHeight="12.75"/>
  <cols>
    <col min="1" max="1" width="4.421875" style="64" customWidth="1"/>
    <col min="2" max="2" width="6.28125" style="65" customWidth="1"/>
    <col min="3" max="3" width="26.57421875" style="2" customWidth="1"/>
    <col min="4" max="4" width="36.7109375" style="3" customWidth="1"/>
    <col min="5" max="5" width="10.00390625" style="22" customWidth="1"/>
    <col min="6" max="16384" width="9.140625" style="1" customWidth="1"/>
  </cols>
  <sheetData>
    <row r="1" ht="12.75">
      <c r="E1" s="66" t="s">
        <v>121</v>
      </c>
    </row>
    <row r="2" spans="1:5" s="7" customFormat="1" ht="38.25">
      <c r="A2" s="4" t="s">
        <v>16</v>
      </c>
      <c r="B2" s="5" t="s">
        <v>0</v>
      </c>
      <c r="C2" s="5" t="s">
        <v>1</v>
      </c>
      <c r="D2" s="6" t="s">
        <v>2</v>
      </c>
      <c r="E2" s="6" t="s">
        <v>122</v>
      </c>
    </row>
    <row r="3" spans="1:5" s="7" customFormat="1" ht="12.75">
      <c r="A3" s="4">
        <v>0</v>
      </c>
      <c r="B3" s="5" t="s">
        <v>17</v>
      </c>
      <c r="C3" s="4">
        <v>2</v>
      </c>
      <c r="D3" s="5" t="s">
        <v>18</v>
      </c>
      <c r="E3" s="5" t="s">
        <v>123</v>
      </c>
    </row>
    <row r="4" spans="1:6" s="24" customFormat="1" ht="25.5">
      <c r="A4" s="67"/>
      <c r="B4" s="68"/>
      <c r="C4" s="8" t="s">
        <v>120</v>
      </c>
      <c r="D4" s="9"/>
      <c r="E4" s="23">
        <f>E5++E14+E16+E21+E23+E47+E83</f>
        <v>5228250</v>
      </c>
      <c r="F4" s="60"/>
    </row>
    <row r="5" spans="1:5" s="17" customFormat="1" ht="25.5">
      <c r="A5" s="69"/>
      <c r="B5" s="70"/>
      <c r="C5" s="30" t="s">
        <v>3</v>
      </c>
      <c r="D5" s="25"/>
      <c r="E5" s="26">
        <f>E6+E12</f>
        <v>1720000</v>
      </c>
    </row>
    <row r="6" spans="1:5" s="17" customFormat="1" ht="12.75">
      <c r="A6" s="71"/>
      <c r="B6" s="51"/>
      <c r="C6" s="11" t="s">
        <v>92</v>
      </c>
      <c r="D6" s="12"/>
      <c r="E6" s="27">
        <f>SUM(E7:E11)</f>
        <v>1710000</v>
      </c>
    </row>
    <row r="7" spans="1:5" ht="25.5">
      <c r="A7" s="72">
        <v>1</v>
      </c>
      <c r="B7" s="87">
        <v>51</v>
      </c>
      <c r="C7" s="85" t="s">
        <v>96</v>
      </c>
      <c r="D7" s="14" t="s">
        <v>93</v>
      </c>
      <c r="E7" s="13">
        <v>250000</v>
      </c>
    </row>
    <row r="8" spans="1:5" ht="38.25">
      <c r="A8" s="72">
        <v>2</v>
      </c>
      <c r="B8" s="87">
        <v>51</v>
      </c>
      <c r="C8" s="85"/>
      <c r="D8" s="14" t="s">
        <v>94</v>
      </c>
      <c r="E8" s="13">
        <v>300000</v>
      </c>
    </row>
    <row r="9" spans="1:5" ht="25.5">
      <c r="A9" s="72">
        <v>3</v>
      </c>
      <c r="B9" s="87">
        <v>51</v>
      </c>
      <c r="C9" s="85"/>
      <c r="D9" s="14" t="s">
        <v>95</v>
      </c>
      <c r="E9" s="13">
        <v>1000000</v>
      </c>
    </row>
    <row r="10" spans="1:5" ht="38.25">
      <c r="A10" s="72">
        <v>4</v>
      </c>
      <c r="B10" s="87">
        <v>51</v>
      </c>
      <c r="C10" s="85"/>
      <c r="D10" s="14" t="s">
        <v>100</v>
      </c>
      <c r="E10" s="13">
        <v>60000</v>
      </c>
    </row>
    <row r="11" spans="1:5" ht="25.5">
      <c r="A11" s="62">
        <v>5</v>
      </c>
      <c r="B11" s="48">
        <v>51</v>
      </c>
      <c r="C11" s="52" t="s">
        <v>97</v>
      </c>
      <c r="D11" s="14" t="s">
        <v>98</v>
      </c>
      <c r="E11" s="13">
        <v>100000</v>
      </c>
    </row>
    <row r="12" spans="1:5" s="17" customFormat="1" ht="12.75">
      <c r="A12" s="73"/>
      <c r="B12" s="74"/>
      <c r="C12" s="11" t="s">
        <v>80</v>
      </c>
      <c r="D12" s="12"/>
      <c r="E12" s="27">
        <f>SUM(E13:E13)</f>
        <v>10000</v>
      </c>
    </row>
    <row r="13" spans="1:5" ht="12.75">
      <c r="A13" s="62">
        <v>6</v>
      </c>
      <c r="B13" s="48">
        <v>60</v>
      </c>
      <c r="C13" s="54" t="s">
        <v>118</v>
      </c>
      <c r="D13" s="14" t="s">
        <v>119</v>
      </c>
      <c r="E13" s="15">
        <v>10000</v>
      </c>
    </row>
    <row r="14" spans="1:5" s="17" customFormat="1" ht="25.5">
      <c r="A14" s="75"/>
      <c r="B14" s="28"/>
      <c r="C14" s="55" t="s">
        <v>85</v>
      </c>
      <c r="D14" s="16"/>
      <c r="E14" s="31">
        <f>SUM(E15)</f>
        <v>10000</v>
      </c>
    </row>
    <row r="15" spans="1:5" ht="25.5">
      <c r="A15" s="72">
        <v>1</v>
      </c>
      <c r="B15" s="40">
        <v>65</v>
      </c>
      <c r="C15" s="52" t="s">
        <v>86</v>
      </c>
      <c r="D15" s="14" t="s">
        <v>87</v>
      </c>
      <c r="E15" s="15">
        <v>10000</v>
      </c>
    </row>
    <row r="16" spans="1:5" s="17" customFormat="1" ht="25.5">
      <c r="A16" s="75"/>
      <c r="B16" s="28"/>
      <c r="C16" s="55" t="s">
        <v>4</v>
      </c>
      <c r="D16" s="16"/>
      <c r="E16" s="31">
        <f>SUM(E17:E20)</f>
        <v>180000</v>
      </c>
    </row>
    <row r="17" spans="1:5" ht="51">
      <c r="A17" s="72">
        <v>1</v>
      </c>
      <c r="B17" s="40">
        <v>65</v>
      </c>
      <c r="C17" s="52" t="s">
        <v>22</v>
      </c>
      <c r="D17" s="14" t="s">
        <v>99</v>
      </c>
      <c r="E17" s="13">
        <v>30000</v>
      </c>
    </row>
    <row r="18" spans="1:5" ht="12.75">
      <c r="A18" s="72">
        <v>2</v>
      </c>
      <c r="B18" s="87">
        <v>65</v>
      </c>
      <c r="C18" s="85" t="s">
        <v>19</v>
      </c>
      <c r="D18" s="14" t="s">
        <v>21</v>
      </c>
      <c r="E18" s="13">
        <v>60000</v>
      </c>
    </row>
    <row r="19" spans="1:5" ht="38.25">
      <c r="A19" s="76">
        <v>3</v>
      </c>
      <c r="B19" s="84">
        <v>65</v>
      </c>
      <c r="C19" s="86"/>
      <c r="D19" s="14" t="s">
        <v>20</v>
      </c>
      <c r="E19" s="13">
        <v>10000</v>
      </c>
    </row>
    <row r="20" spans="1:5" ht="25.5">
      <c r="A20" s="76">
        <v>4</v>
      </c>
      <c r="B20" s="84">
        <v>65</v>
      </c>
      <c r="C20" s="86"/>
      <c r="D20" s="14" t="s">
        <v>23</v>
      </c>
      <c r="E20" s="13">
        <v>80000</v>
      </c>
    </row>
    <row r="21" spans="1:5" s="17" customFormat="1" ht="38.25">
      <c r="A21" s="75"/>
      <c r="B21" s="28"/>
      <c r="C21" s="55" t="s">
        <v>5</v>
      </c>
      <c r="D21" s="16"/>
      <c r="E21" s="31">
        <f>SUM(E22:E22)</f>
        <v>75000</v>
      </c>
    </row>
    <row r="22" spans="1:5" ht="12.75">
      <c r="A22" s="72">
        <v>1</v>
      </c>
      <c r="B22" s="40">
        <v>65</v>
      </c>
      <c r="C22" s="52" t="s">
        <v>24</v>
      </c>
      <c r="D22" s="14" t="s">
        <v>9</v>
      </c>
      <c r="E22" s="13">
        <v>75000</v>
      </c>
    </row>
    <row r="23" spans="1:5" s="37" customFormat="1" ht="12.75">
      <c r="A23" s="77"/>
      <c r="B23" s="35"/>
      <c r="C23" s="56" t="s">
        <v>6</v>
      </c>
      <c r="D23" s="32"/>
      <c r="E23" s="33">
        <f>E24+E28+E38+E41</f>
        <v>1784000</v>
      </c>
    </row>
    <row r="24" spans="1:5" s="38" customFormat="1" ht="25.5">
      <c r="A24" s="77"/>
      <c r="B24" s="35"/>
      <c r="C24" s="56" t="s">
        <v>7</v>
      </c>
      <c r="D24" s="32"/>
      <c r="E24" s="33">
        <f>SUM(E25:E27)</f>
        <v>120000</v>
      </c>
    </row>
    <row r="25" spans="1:5" ht="25.5">
      <c r="A25" s="78">
        <v>1</v>
      </c>
      <c r="B25" s="42">
        <v>67</v>
      </c>
      <c r="C25" s="47" t="s">
        <v>76</v>
      </c>
      <c r="D25" s="47" t="s">
        <v>9</v>
      </c>
      <c r="E25" s="46">
        <v>50000</v>
      </c>
    </row>
    <row r="26" spans="1:5" ht="12.75">
      <c r="A26" s="78">
        <v>2</v>
      </c>
      <c r="B26" s="42">
        <v>67</v>
      </c>
      <c r="C26" s="47" t="s">
        <v>77</v>
      </c>
      <c r="D26" s="47" t="s">
        <v>124</v>
      </c>
      <c r="E26" s="46">
        <v>40000</v>
      </c>
    </row>
    <row r="27" spans="1:5" ht="25.5">
      <c r="A27" s="78">
        <v>3</v>
      </c>
      <c r="B27" s="42">
        <v>67</v>
      </c>
      <c r="C27" s="47" t="s">
        <v>78</v>
      </c>
      <c r="D27" s="47" t="s">
        <v>79</v>
      </c>
      <c r="E27" s="46">
        <v>30000</v>
      </c>
    </row>
    <row r="28" spans="1:5" s="39" customFormat="1" ht="12.75">
      <c r="A28" s="77"/>
      <c r="B28" s="35"/>
      <c r="C28" s="56" t="s">
        <v>8</v>
      </c>
      <c r="D28" s="32"/>
      <c r="E28" s="33">
        <f>SUM(E29:E37)</f>
        <v>702000</v>
      </c>
    </row>
    <row r="29" spans="1:5" s="41" customFormat="1" ht="12.75">
      <c r="A29" s="89">
        <v>1</v>
      </c>
      <c r="B29" s="87">
        <v>67</v>
      </c>
      <c r="C29" s="85" t="s">
        <v>25</v>
      </c>
      <c r="D29" s="14" t="s">
        <v>26</v>
      </c>
      <c r="E29" s="13">
        <v>85000</v>
      </c>
    </row>
    <row r="30" spans="1:5" s="41" customFormat="1" ht="12.75">
      <c r="A30" s="89"/>
      <c r="B30" s="87"/>
      <c r="C30" s="85"/>
      <c r="D30" s="14" t="s">
        <v>27</v>
      </c>
      <c r="E30" s="13">
        <v>135000</v>
      </c>
    </row>
    <row r="31" spans="1:5" s="41" customFormat="1" ht="25.5">
      <c r="A31" s="89"/>
      <c r="B31" s="87"/>
      <c r="C31" s="85"/>
      <c r="D31" s="14" t="s">
        <v>28</v>
      </c>
      <c r="E31" s="13">
        <v>10000</v>
      </c>
    </row>
    <row r="32" spans="1:5" s="41" customFormat="1" ht="12.75">
      <c r="A32" s="72">
        <v>2</v>
      </c>
      <c r="B32" s="87">
        <v>67</v>
      </c>
      <c r="C32" s="85" t="s">
        <v>29</v>
      </c>
      <c r="D32" s="14" t="s">
        <v>30</v>
      </c>
      <c r="E32" s="13">
        <v>10000</v>
      </c>
    </row>
    <row r="33" spans="1:5" s="41" customFormat="1" ht="12.75">
      <c r="A33" s="72">
        <v>3</v>
      </c>
      <c r="B33" s="87"/>
      <c r="C33" s="85"/>
      <c r="D33" s="14" t="s">
        <v>31</v>
      </c>
      <c r="E33" s="13">
        <v>12000</v>
      </c>
    </row>
    <row r="34" spans="1:5" s="41" customFormat="1" ht="38.25">
      <c r="A34" s="72">
        <v>4</v>
      </c>
      <c r="B34" s="87"/>
      <c r="C34" s="85"/>
      <c r="D34" s="14" t="s">
        <v>32</v>
      </c>
      <c r="E34" s="13">
        <v>50000</v>
      </c>
    </row>
    <row r="35" spans="1:5" s="41" customFormat="1" ht="12.75">
      <c r="A35" s="72">
        <v>5</v>
      </c>
      <c r="B35" s="40">
        <v>67</v>
      </c>
      <c r="C35" s="52" t="s">
        <v>125</v>
      </c>
      <c r="D35" s="14" t="s">
        <v>33</v>
      </c>
      <c r="E35" s="13">
        <v>60000</v>
      </c>
    </row>
    <row r="36" spans="1:5" s="41" customFormat="1" ht="25.5">
      <c r="A36" s="72">
        <v>6</v>
      </c>
      <c r="B36" s="40">
        <v>67</v>
      </c>
      <c r="C36" s="52" t="s">
        <v>34</v>
      </c>
      <c r="D36" s="14" t="s">
        <v>28</v>
      </c>
      <c r="E36" s="13">
        <v>10000</v>
      </c>
    </row>
    <row r="37" spans="1:5" s="41" customFormat="1" ht="12.75">
      <c r="A37" s="72">
        <v>7</v>
      </c>
      <c r="B37" s="40">
        <v>67</v>
      </c>
      <c r="C37" s="52" t="s">
        <v>35</v>
      </c>
      <c r="D37" s="14" t="s">
        <v>9</v>
      </c>
      <c r="E37" s="13">
        <v>330000</v>
      </c>
    </row>
    <row r="38" spans="1:5" s="39" customFormat="1" ht="25.5">
      <c r="A38" s="77"/>
      <c r="B38" s="35"/>
      <c r="C38" s="56" t="s">
        <v>10</v>
      </c>
      <c r="D38" s="32"/>
      <c r="E38" s="33">
        <f>SUM(E39:E40)</f>
        <v>50000</v>
      </c>
    </row>
    <row r="39" spans="1:5" s="44" customFormat="1" ht="38.25">
      <c r="A39" s="78">
        <v>1</v>
      </c>
      <c r="B39" s="42">
        <v>67</v>
      </c>
      <c r="C39" s="47" t="s">
        <v>74</v>
      </c>
      <c r="D39" s="45" t="s">
        <v>75</v>
      </c>
      <c r="E39" s="46">
        <v>15000</v>
      </c>
    </row>
    <row r="40" spans="1:5" s="44" customFormat="1" ht="12.75">
      <c r="A40" s="78">
        <v>2</v>
      </c>
      <c r="B40" s="42">
        <v>67</v>
      </c>
      <c r="C40" s="47" t="s">
        <v>116</v>
      </c>
      <c r="D40" s="45" t="s">
        <v>117</v>
      </c>
      <c r="E40" s="46">
        <v>35000</v>
      </c>
    </row>
    <row r="41" spans="1:5" s="39" customFormat="1" ht="25.5">
      <c r="A41" s="77"/>
      <c r="B41" s="35"/>
      <c r="C41" s="56" t="s">
        <v>11</v>
      </c>
      <c r="D41" s="32"/>
      <c r="E41" s="33">
        <f>SUM(E42:E46)</f>
        <v>912000</v>
      </c>
    </row>
    <row r="42" spans="1:5" s="44" customFormat="1" ht="12.75">
      <c r="A42" s="78">
        <v>1</v>
      </c>
      <c r="B42" s="42">
        <v>67</v>
      </c>
      <c r="C42" s="47" t="s">
        <v>29</v>
      </c>
      <c r="D42" s="45" t="s">
        <v>81</v>
      </c>
      <c r="E42" s="46">
        <v>100000</v>
      </c>
    </row>
    <row r="43" spans="1:5" s="44" customFormat="1" ht="12.75">
      <c r="A43" s="78">
        <v>2</v>
      </c>
      <c r="B43" s="42">
        <v>67</v>
      </c>
      <c r="C43" s="47" t="s">
        <v>29</v>
      </c>
      <c r="D43" s="45" t="s">
        <v>44</v>
      </c>
      <c r="E43" s="46">
        <v>100000</v>
      </c>
    </row>
    <row r="44" spans="1:5" s="44" customFormat="1" ht="12.75">
      <c r="A44" s="78">
        <v>3</v>
      </c>
      <c r="B44" s="42">
        <v>67</v>
      </c>
      <c r="C44" s="47" t="s">
        <v>82</v>
      </c>
      <c r="D44" s="47" t="s">
        <v>83</v>
      </c>
      <c r="E44" s="46">
        <v>382000</v>
      </c>
    </row>
    <row r="45" spans="1:5" s="44" customFormat="1" ht="12.75">
      <c r="A45" s="78">
        <v>4</v>
      </c>
      <c r="B45" s="42">
        <v>67</v>
      </c>
      <c r="C45" s="47" t="s">
        <v>29</v>
      </c>
      <c r="D45" s="47" t="s">
        <v>84</v>
      </c>
      <c r="E45" s="46">
        <v>230000</v>
      </c>
    </row>
    <row r="46" spans="1:5" s="44" customFormat="1" ht="51">
      <c r="A46" s="78">
        <v>5</v>
      </c>
      <c r="B46" s="42">
        <v>67</v>
      </c>
      <c r="C46" s="47" t="s">
        <v>29</v>
      </c>
      <c r="D46" s="47" t="s">
        <v>126</v>
      </c>
      <c r="E46" s="46">
        <v>100000</v>
      </c>
    </row>
    <row r="47" spans="1:5" s="18" customFormat="1" ht="12.75">
      <c r="A47" s="79"/>
      <c r="B47" s="29"/>
      <c r="C47" s="57" t="s">
        <v>12</v>
      </c>
      <c r="D47" s="19"/>
      <c r="E47" s="10">
        <f>SUM(E48:E82)</f>
        <v>528250</v>
      </c>
    </row>
    <row r="48" spans="1:5" s="44" customFormat="1" ht="12.75">
      <c r="A48" s="78">
        <v>1</v>
      </c>
      <c r="B48" s="42">
        <v>68</v>
      </c>
      <c r="C48" s="47" t="s">
        <v>36</v>
      </c>
      <c r="D48" s="47" t="s">
        <v>15</v>
      </c>
      <c r="E48" s="43">
        <v>25000</v>
      </c>
    </row>
    <row r="49" spans="1:5" s="44" customFormat="1" ht="25.5">
      <c r="A49" s="78">
        <v>2</v>
      </c>
      <c r="B49" s="42">
        <v>68</v>
      </c>
      <c r="C49" s="47" t="s">
        <v>101</v>
      </c>
      <c r="D49" s="47" t="s">
        <v>9</v>
      </c>
      <c r="E49" s="43">
        <v>6750</v>
      </c>
    </row>
    <row r="50" spans="1:5" s="44" customFormat="1" ht="12.75" customHeight="1">
      <c r="A50" s="76">
        <v>3</v>
      </c>
      <c r="B50" s="58">
        <v>68</v>
      </c>
      <c r="C50" s="53" t="s">
        <v>37</v>
      </c>
      <c r="D50" s="47" t="s">
        <v>38</v>
      </c>
      <c r="E50" s="43">
        <v>1000</v>
      </c>
    </row>
    <row r="51" spans="1:5" s="44" customFormat="1" ht="25.5">
      <c r="A51" s="80">
        <v>4</v>
      </c>
      <c r="B51" s="61">
        <v>68</v>
      </c>
      <c r="C51" s="63" t="s">
        <v>39</v>
      </c>
      <c r="D51" s="47" t="s">
        <v>41</v>
      </c>
      <c r="E51" s="43">
        <v>5000</v>
      </c>
    </row>
    <row r="52" spans="1:5" s="44" customFormat="1" ht="12.75">
      <c r="A52" s="78">
        <v>5</v>
      </c>
      <c r="B52" s="42">
        <v>68</v>
      </c>
      <c r="C52" s="47" t="s">
        <v>40</v>
      </c>
      <c r="D52" s="47" t="s">
        <v>42</v>
      </c>
      <c r="E52" s="43">
        <v>15000</v>
      </c>
    </row>
    <row r="53" spans="1:5" s="44" customFormat="1" ht="25.5">
      <c r="A53" s="78">
        <v>6</v>
      </c>
      <c r="B53" s="42">
        <v>68</v>
      </c>
      <c r="C53" s="47" t="s">
        <v>127</v>
      </c>
      <c r="D53" s="47" t="s">
        <v>102</v>
      </c>
      <c r="E53" s="43">
        <v>10000</v>
      </c>
    </row>
    <row r="54" spans="1:5" s="44" customFormat="1" ht="12.75">
      <c r="A54" s="78">
        <v>7</v>
      </c>
      <c r="B54" s="42">
        <v>68</v>
      </c>
      <c r="C54" s="47" t="s">
        <v>43</v>
      </c>
      <c r="D54" s="47" t="s">
        <v>102</v>
      </c>
      <c r="E54" s="43">
        <v>20000</v>
      </c>
    </row>
    <row r="55" spans="1:5" s="44" customFormat="1" ht="12.75" customHeight="1">
      <c r="A55" s="78">
        <v>8</v>
      </c>
      <c r="B55" s="42">
        <v>68</v>
      </c>
      <c r="C55" s="47" t="s">
        <v>45</v>
      </c>
      <c r="D55" s="47" t="s">
        <v>48</v>
      </c>
      <c r="E55" s="43">
        <v>16000</v>
      </c>
    </row>
    <row r="56" spans="1:5" s="44" customFormat="1" ht="25.5">
      <c r="A56" s="78">
        <v>9</v>
      </c>
      <c r="B56" s="42">
        <v>68</v>
      </c>
      <c r="C56" s="47" t="s">
        <v>46</v>
      </c>
      <c r="D56" s="47" t="s">
        <v>49</v>
      </c>
      <c r="E56" s="43">
        <v>2500</v>
      </c>
    </row>
    <row r="57" spans="1:5" s="44" customFormat="1" ht="12.75">
      <c r="A57" s="76">
        <v>10</v>
      </c>
      <c r="B57" s="84">
        <v>68</v>
      </c>
      <c r="C57" s="86" t="s">
        <v>50</v>
      </c>
      <c r="D57" s="47" t="s">
        <v>51</v>
      </c>
      <c r="E57" s="43">
        <v>15000</v>
      </c>
    </row>
    <row r="58" spans="1:5" s="44" customFormat="1" ht="12.75">
      <c r="A58" s="76">
        <v>11</v>
      </c>
      <c r="B58" s="84"/>
      <c r="C58" s="86"/>
      <c r="D58" s="47" t="s">
        <v>106</v>
      </c>
      <c r="E58" s="43">
        <v>5000</v>
      </c>
    </row>
    <row r="59" spans="1:5" s="44" customFormat="1" ht="12.75">
      <c r="A59" s="76">
        <v>12</v>
      </c>
      <c r="B59" s="84">
        <v>68</v>
      </c>
      <c r="C59" s="86" t="s">
        <v>52</v>
      </c>
      <c r="D59" s="47" t="s">
        <v>54</v>
      </c>
      <c r="E59" s="43">
        <v>18000</v>
      </c>
    </row>
    <row r="60" spans="1:5" s="44" customFormat="1" ht="25.5">
      <c r="A60" s="76">
        <v>13</v>
      </c>
      <c r="B60" s="84"/>
      <c r="C60" s="86"/>
      <c r="D60" s="47" t="s">
        <v>55</v>
      </c>
      <c r="E60" s="43">
        <v>7000</v>
      </c>
    </row>
    <row r="61" spans="1:5" s="44" customFormat="1" ht="12.75">
      <c r="A61" s="78">
        <v>14</v>
      </c>
      <c r="B61" s="42">
        <v>68</v>
      </c>
      <c r="C61" s="47" t="s">
        <v>53</v>
      </c>
      <c r="D61" s="47" t="s">
        <v>56</v>
      </c>
      <c r="E61" s="43">
        <v>5000</v>
      </c>
    </row>
    <row r="62" spans="1:5" s="44" customFormat="1" ht="12.75">
      <c r="A62" s="76">
        <v>15</v>
      </c>
      <c r="B62" s="84">
        <v>68</v>
      </c>
      <c r="C62" s="86" t="s">
        <v>58</v>
      </c>
      <c r="D62" s="47" t="s">
        <v>59</v>
      </c>
      <c r="E62" s="43">
        <v>2000</v>
      </c>
    </row>
    <row r="63" spans="1:5" s="44" customFormat="1" ht="25.5">
      <c r="A63" s="76">
        <v>16</v>
      </c>
      <c r="B63" s="84"/>
      <c r="C63" s="86"/>
      <c r="D63" s="47" t="s">
        <v>60</v>
      </c>
      <c r="E63" s="43">
        <v>2500</v>
      </c>
    </row>
    <row r="64" spans="1:5" s="44" customFormat="1" ht="12.75">
      <c r="A64" s="76">
        <v>17</v>
      </c>
      <c r="B64" s="84"/>
      <c r="C64" s="86"/>
      <c r="D64" s="47" t="s">
        <v>61</v>
      </c>
      <c r="E64" s="43">
        <v>10000</v>
      </c>
    </row>
    <row r="65" spans="1:5" s="44" customFormat="1" ht="25.5">
      <c r="A65" s="78">
        <v>18</v>
      </c>
      <c r="B65" s="83">
        <v>68</v>
      </c>
      <c r="C65" s="88" t="s">
        <v>63</v>
      </c>
      <c r="D65" s="47" t="s">
        <v>114</v>
      </c>
      <c r="E65" s="43">
        <v>10000</v>
      </c>
    </row>
    <row r="66" spans="1:5" s="44" customFormat="1" ht="12.75">
      <c r="A66" s="76">
        <v>19</v>
      </c>
      <c r="B66" s="84"/>
      <c r="C66" s="86"/>
      <c r="D66" s="47" t="s">
        <v>64</v>
      </c>
      <c r="E66" s="43">
        <v>10000</v>
      </c>
    </row>
    <row r="67" spans="1:5" s="44" customFormat="1" ht="12.75">
      <c r="A67" s="78">
        <v>20</v>
      </c>
      <c r="B67" s="83">
        <v>68</v>
      </c>
      <c r="C67" s="88" t="s">
        <v>67</v>
      </c>
      <c r="D67" s="47" t="s">
        <v>69</v>
      </c>
      <c r="E67" s="43">
        <v>24000</v>
      </c>
    </row>
    <row r="68" spans="1:5" s="44" customFormat="1" ht="12.75">
      <c r="A68" s="76">
        <v>21</v>
      </c>
      <c r="B68" s="84"/>
      <c r="C68" s="86"/>
      <c r="D68" s="47" t="s">
        <v>68</v>
      </c>
      <c r="E68" s="43">
        <v>5000</v>
      </c>
    </row>
    <row r="69" spans="1:5" s="44" customFormat="1" ht="12.75">
      <c r="A69" s="76">
        <v>22</v>
      </c>
      <c r="B69" s="84"/>
      <c r="C69" s="86"/>
      <c r="D69" s="47" t="s">
        <v>70</v>
      </c>
      <c r="E69" s="43">
        <v>12000</v>
      </c>
    </row>
    <row r="70" spans="1:5" s="44" customFormat="1" ht="12.75">
      <c r="A70" s="76">
        <v>23</v>
      </c>
      <c r="B70" s="84"/>
      <c r="C70" s="86"/>
      <c r="D70" s="47" t="s">
        <v>71</v>
      </c>
      <c r="E70" s="43">
        <v>8000</v>
      </c>
    </row>
    <row r="71" spans="1:5" s="44" customFormat="1" ht="12.75">
      <c r="A71" s="76">
        <v>24</v>
      </c>
      <c r="B71" s="84"/>
      <c r="C71" s="86"/>
      <c r="D71" s="47" t="s">
        <v>72</v>
      </c>
      <c r="E71" s="43">
        <v>5000</v>
      </c>
    </row>
    <row r="72" spans="1:5" s="44" customFormat="1" ht="12.75">
      <c r="A72" s="76">
        <v>25</v>
      </c>
      <c r="B72" s="84"/>
      <c r="C72" s="86"/>
      <c r="D72" s="47" t="s">
        <v>73</v>
      </c>
      <c r="E72" s="43">
        <v>5000</v>
      </c>
    </row>
    <row r="73" spans="1:5" s="44" customFormat="1" ht="12.75">
      <c r="A73" s="76">
        <v>26</v>
      </c>
      <c r="B73" s="58">
        <v>68</v>
      </c>
      <c r="C73" s="53" t="s">
        <v>103</v>
      </c>
      <c r="D73" s="47" t="s">
        <v>104</v>
      </c>
      <c r="E73" s="43">
        <v>3500</v>
      </c>
    </row>
    <row r="74" spans="1:5" s="44" customFormat="1" ht="12.75">
      <c r="A74" s="76">
        <v>27</v>
      </c>
      <c r="B74" s="58">
        <v>68</v>
      </c>
      <c r="C74" s="53" t="s">
        <v>47</v>
      </c>
      <c r="D74" s="47" t="s">
        <v>105</v>
      </c>
      <c r="E74" s="43">
        <v>10000</v>
      </c>
    </row>
    <row r="75" spans="1:5" s="44" customFormat="1" ht="25.5">
      <c r="A75" s="76">
        <v>28</v>
      </c>
      <c r="B75" s="58">
        <v>68</v>
      </c>
      <c r="C75" s="53" t="s">
        <v>107</v>
      </c>
      <c r="D75" s="47" t="s">
        <v>108</v>
      </c>
      <c r="E75" s="43">
        <v>10000</v>
      </c>
    </row>
    <row r="76" spans="1:5" s="44" customFormat="1" ht="25.5">
      <c r="A76" s="76">
        <v>29</v>
      </c>
      <c r="B76" s="58">
        <v>68</v>
      </c>
      <c r="C76" s="53" t="s">
        <v>57</v>
      </c>
      <c r="D76" s="47" t="s">
        <v>109</v>
      </c>
      <c r="E76" s="43">
        <v>30000</v>
      </c>
    </row>
    <row r="77" spans="1:5" s="44" customFormat="1" ht="12.75">
      <c r="A77" s="76">
        <v>30</v>
      </c>
      <c r="B77" s="58">
        <v>68</v>
      </c>
      <c r="C77" s="53" t="s">
        <v>110</v>
      </c>
      <c r="D77" s="47" t="s">
        <v>111</v>
      </c>
      <c r="E77" s="43">
        <v>50000</v>
      </c>
    </row>
    <row r="78" spans="1:5" s="44" customFormat="1" ht="12.75">
      <c r="A78" s="76">
        <v>31</v>
      </c>
      <c r="B78" s="58">
        <v>68</v>
      </c>
      <c r="C78" s="53" t="s">
        <v>62</v>
      </c>
      <c r="D78" s="47" t="s">
        <v>112</v>
      </c>
      <c r="E78" s="43">
        <v>10000</v>
      </c>
    </row>
    <row r="79" spans="1:5" s="44" customFormat="1" ht="12.75">
      <c r="A79" s="76">
        <v>32</v>
      </c>
      <c r="B79" s="58">
        <v>68</v>
      </c>
      <c r="C79" s="53" t="s">
        <v>62</v>
      </c>
      <c r="D79" s="47" t="s">
        <v>113</v>
      </c>
      <c r="E79" s="43">
        <v>10000</v>
      </c>
    </row>
    <row r="80" spans="1:5" s="44" customFormat="1" ht="12.75">
      <c r="A80" s="76">
        <v>33</v>
      </c>
      <c r="B80" s="58">
        <v>68</v>
      </c>
      <c r="C80" s="53" t="s">
        <v>65</v>
      </c>
      <c r="D80" s="47" t="s">
        <v>115</v>
      </c>
      <c r="E80" s="43">
        <v>30000</v>
      </c>
    </row>
    <row r="81" spans="1:5" s="44" customFormat="1" ht="12.75">
      <c r="A81" s="76">
        <v>34</v>
      </c>
      <c r="B81" s="58">
        <v>68</v>
      </c>
      <c r="C81" s="53" t="s">
        <v>66</v>
      </c>
      <c r="D81" s="47" t="s">
        <v>111</v>
      </c>
      <c r="E81" s="43">
        <v>30000</v>
      </c>
    </row>
    <row r="82" spans="1:5" s="44" customFormat="1" ht="12.75">
      <c r="A82" s="76">
        <v>35</v>
      </c>
      <c r="B82" s="58">
        <v>68</v>
      </c>
      <c r="C82" s="53" t="s">
        <v>14</v>
      </c>
      <c r="D82" s="47" t="s">
        <v>111</v>
      </c>
      <c r="E82" s="43">
        <v>100000</v>
      </c>
    </row>
    <row r="83" spans="1:5" s="21" customFormat="1" ht="12.75">
      <c r="A83" s="81"/>
      <c r="B83" s="36"/>
      <c r="C83" s="59" t="s">
        <v>13</v>
      </c>
      <c r="D83" s="34"/>
      <c r="E83" s="20">
        <f>SUM(E84:E86)</f>
        <v>931000</v>
      </c>
    </row>
    <row r="84" spans="1:5" ht="12.75">
      <c r="A84" s="72">
        <v>1</v>
      </c>
      <c r="B84" s="40">
        <v>84</v>
      </c>
      <c r="C84" s="49" t="s">
        <v>90</v>
      </c>
      <c r="D84" s="49" t="s">
        <v>91</v>
      </c>
      <c r="E84" s="13">
        <v>25000</v>
      </c>
    </row>
    <row r="85" spans="1:5" ht="12.75">
      <c r="A85" s="50">
        <v>2</v>
      </c>
      <c r="B85" s="40">
        <v>84</v>
      </c>
      <c r="C85" s="49" t="s">
        <v>88</v>
      </c>
      <c r="D85" s="82" t="s">
        <v>89</v>
      </c>
      <c r="E85" s="13">
        <v>900000</v>
      </c>
    </row>
    <row r="86" spans="1:5" ht="25.5">
      <c r="A86" s="50">
        <v>3</v>
      </c>
      <c r="B86" s="40">
        <v>84</v>
      </c>
      <c r="C86" s="49" t="s">
        <v>129</v>
      </c>
      <c r="D86" s="82" t="s">
        <v>128</v>
      </c>
      <c r="E86" s="13">
        <v>6000</v>
      </c>
    </row>
  </sheetData>
  <mergeCells count="19">
    <mergeCell ref="B62:B64"/>
    <mergeCell ref="C62:C64"/>
    <mergeCell ref="B59:B60"/>
    <mergeCell ref="C59:C60"/>
    <mergeCell ref="B67:B72"/>
    <mergeCell ref="C67:C72"/>
    <mergeCell ref="B65:B66"/>
    <mergeCell ref="C65:C66"/>
    <mergeCell ref="B32:B34"/>
    <mergeCell ref="C32:C34"/>
    <mergeCell ref="B57:B58"/>
    <mergeCell ref="C57:C58"/>
    <mergeCell ref="A29:A31"/>
    <mergeCell ref="B7:B10"/>
    <mergeCell ref="C7:C10"/>
    <mergeCell ref="B29:B31"/>
    <mergeCell ref="C29:C31"/>
    <mergeCell ref="C18:C20"/>
    <mergeCell ref="B18:B20"/>
  </mergeCells>
  <printOptions/>
  <pageMargins left="0.7" right="0.25" top="1.19" bottom="0.41" header="0.5" footer="0.17"/>
  <pageSetup horizontalDpi="300" verticalDpi="300" orientation="portrait" paperSize="9" r:id="rId1"/>
  <headerFooter alignWithMargins="0">
    <oddHeader>&amp;L&amp;"Arial,Aldin"ROMÂNIA
JUDEŢUL MUREŞ
CONSILIUL JUDEŢEAN&amp;C
&amp;"Arial,Aldin"PROGRAM DE  REPARAŢII PE ANUL 2010&amp;R&amp;"Arial,Aldin"ANEXA nr.9 la HCJM nr._____/________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Adi</dc:creator>
  <cp:keywords/>
  <dc:description/>
  <cp:lastModifiedBy>Csaba_F</cp:lastModifiedBy>
  <cp:lastPrinted>2010-02-26T10:43:59Z</cp:lastPrinted>
  <dcterms:created xsi:type="dcterms:W3CDTF">2008-01-30T09:52:47Z</dcterms:created>
  <dcterms:modified xsi:type="dcterms:W3CDTF">2010-02-26T10:44:11Z</dcterms:modified>
  <cp:category/>
  <cp:version/>
  <cp:contentType/>
  <cp:contentStatus/>
</cp:coreProperties>
</file>