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oaie1" sheetId="1" r:id="rId1"/>
    <sheet name="metropolitana si nord" sheetId="2" r:id="rId2"/>
    <sheet name="est si sud" sheetId="3" r:id="rId3"/>
    <sheet name="sud vest si vest" sheetId="4" r:id="rId4"/>
    <sheet name="nord vest" sheetId="5" r:id="rId5"/>
  </sheets>
  <definedNames>
    <definedName name="_xlnm.Print_Area" localSheetId="2">'est si sud'!$A$1:$C$46</definedName>
    <definedName name="_xlnm.Print_Area" localSheetId="1">'metropolitana si nord'!$A$1:$C$46</definedName>
    <definedName name="_xlnm.Print_Area" localSheetId="4">'nord vest'!$A$1:$C$29</definedName>
    <definedName name="_xlnm.Print_Area" localSheetId="3">'sud vest si vest'!$A$1:$C$47</definedName>
  </definedNames>
  <calcPr fullCalcOnLoad="1"/>
</workbook>
</file>

<file path=xl/sharedStrings.xml><?xml version="1.0" encoding="utf-8"?>
<sst xmlns="http://schemas.openxmlformats.org/spreadsheetml/2006/main" count="669" uniqueCount="84">
  <si>
    <t>TOTAL</t>
  </si>
  <si>
    <t>Nr proiecte</t>
  </si>
  <si>
    <t xml:space="preserve">  Valoare proiecte (mii eur)</t>
  </si>
  <si>
    <t>Domeniul</t>
  </si>
  <si>
    <t>Sinteza proiectelor pentru zona metropolitană</t>
  </si>
  <si>
    <t>Sinteza proiectelor pentru zona nord</t>
  </si>
  <si>
    <t>Sinteza proiectelor pentru zona sud</t>
  </si>
  <si>
    <t>Sinteza proiectelor pentru zona est</t>
  </si>
  <si>
    <t>Sinteza proiectelor pentru zona vest</t>
  </si>
  <si>
    <t>Sinteza proiectelor pentru zona sud  vest</t>
  </si>
  <si>
    <t>Sinteza proiectelor pentru zona nord vest (câmpie)</t>
  </si>
  <si>
    <t>Infrastructura de transport</t>
  </si>
  <si>
    <t>Alimentare cu apa</t>
  </si>
  <si>
    <t>Gaze naturale</t>
  </si>
  <si>
    <t>Canalizare</t>
  </si>
  <si>
    <t>Camine culturale</t>
  </si>
  <si>
    <t>Sali de sport</t>
  </si>
  <si>
    <t>Sedii administrative</t>
  </si>
  <si>
    <t>Constructii locuinte</t>
  </si>
  <si>
    <t>Deseuri</t>
  </si>
  <si>
    <t>Educatie</t>
  </si>
  <si>
    <t>Dezvoltarea turismului</t>
  </si>
  <si>
    <t>Cultura</t>
  </si>
  <si>
    <t>Sanatate</t>
  </si>
  <si>
    <t>Infrastructura urbana</t>
  </si>
  <si>
    <t>Alte proiecte</t>
  </si>
  <si>
    <t>Iluminat public</t>
  </si>
  <si>
    <t>Poduri</t>
  </si>
  <si>
    <t>Dezvoltare urbana</t>
  </si>
  <si>
    <t>Servicii socilale</t>
  </si>
  <si>
    <t>Biserici culte</t>
  </si>
  <si>
    <t>TOTAL GENERAL</t>
  </si>
  <si>
    <t>SINTEZA PROIECTELOR</t>
  </si>
  <si>
    <t>Servicii sociale</t>
  </si>
  <si>
    <t>SINTEZA PORTOFOLIULUI DE PROIECTE</t>
  </si>
  <si>
    <t>Zona metropolitană</t>
  </si>
  <si>
    <t>Prioritatea I - Dezvoltarea infrastructurii locale şi judeţene</t>
  </si>
  <si>
    <t>Măsura 1.1 - Dezvoltarea, reabilitarea şi modernizarea infrastructurii de transport şi comunicaţii</t>
  </si>
  <si>
    <t>Măsura 1.2 - Îmbunătăţirea infrastructurii tehnico - edilitare şi de protecţia mediului</t>
  </si>
  <si>
    <t>Măsura 1.3 - Dezvoltarea şi modernizarea infrastructurii de educaţie</t>
  </si>
  <si>
    <t>Măsura 1.4 - Dezvoltarea, reabilitarea şi modernizarea infrastructurii de sănătate</t>
  </si>
  <si>
    <t xml:space="preserve">Măsura 1.5 - Reorganizarea şi dezvoltarea infrastructurii de asistenţă socială </t>
  </si>
  <si>
    <t>Prioritatea II - Sprijinirea afacerilor</t>
  </si>
  <si>
    <t>Măsura 2.1 - Crearea şi dezvoltarea IMM-urilor în sectorul productiv şi de servicii</t>
  </si>
  <si>
    <t>Măsura 2.2 - Promovarea produselor industriale şi a serviciilor pe piaţa internă şi externă</t>
  </si>
  <si>
    <t>Măsura 2.3 - Dezvoltarea afacerilor prin crearea unor locaţii specifice</t>
  </si>
  <si>
    <t>Măsura 2.4 - Sprijinirea cercetării, a transferului de tehnologie şi dezvoltarea reţelelor informaţionale pentru afaceri</t>
  </si>
  <si>
    <t>Prioritatea III - Dezvoltarea turismului</t>
  </si>
  <si>
    <t>Măsura 3.1 - Dezvoltarea infrastructurii în turism, conservarea patrimoniului natural, istoric şi cultural</t>
  </si>
  <si>
    <t>Măsura 3.2 - Dezvoltarea, diversificarea şi promovarea ofertei turistice</t>
  </si>
  <si>
    <t>Măsura 3.3 - Îmbunătăţirea serviciilor în turism</t>
  </si>
  <si>
    <t>Prioritatea IV - Dezvoltarea durabilă a localităţilor</t>
  </si>
  <si>
    <t>Măsura 4.1 - Dezvoltarea durabilă a mediului urban</t>
  </si>
  <si>
    <t>Măsura 4.2 - Dezvoltarea durabilă a mediului rural</t>
  </si>
  <si>
    <t>Prioritatea V - Creşterea ocupării forţei de muncă, dezvoltarea resurselor umane şi a serviciilor sociale</t>
  </si>
  <si>
    <t>Măsura 5.1 - Promovarea măsurilor active de ocupare a forţei de muncă disponibile şi dezvoltarea sistemului de formare profesionala iniţială şi continuă</t>
  </si>
  <si>
    <t>Măsura 5.2 - Îmbunătăţirea şi extinderea sistemului de servicii sociale</t>
  </si>
  <si>
    <t>Măsura 5.3 - Achiziţionare de competente specializate în domeniul administrării şi dezvoltării afacerilor</t>
  </si>
  <si>
    <t>Prioritatea / Măsura</t>
  </si>
  <si>
    <t>Număr proiecte</t>
  </si>
  <si>
    <t>Valoare                   (mii EUR)</t>
  </si>
  <si>
    <t>Alimentare cu apă</t>
  </si>
  <si>
    <t>Cămine culturale</t>
  </si>
  <si>
    <t>Mangementul deşeurilor</t>
  </si>
  <si>
    <t>Săli de sport</t>
  </si>
  <si>
    <t>Locuinţe</t>
  </si>
  <si>
    <t>Drumuri</t>
  </si>
  <si>
    <t>din care:</t>
  </si>
  <si>
    <t>Zona est</t>
  </si>
  <si>
    <t>Zona nord</t>
  </si>
  <si>
    <t>Zona sud</t>
  </si>
  <si>
    <t>Zona sud - vest</t>
  </si>
  <si>
    <t>Zona vest</t>
  </si>
  <si>
    <t>Zona nord - vest</t>
  </si>
  <si>
    <t>Consiliul judeţean</t>
  </si>
  <si>
    <t>TOTAL Zona metropolitană</t>
  </si>
  <si>
    <t>TOTAL Zona est</t>
  </si>
  <si>
    <t>TOTAL Zona nord</t>
  </si>
  <si>
    <t>TOTAL Zona sud</t>
  </si>
  <si>
    <t>TOTAL Zona sud - vest</t>
  </si>
  <si>
    <t>TOTAL Zona vest</t>
  </si>
  <si>
    <t>TOTAL Zona nord - vest</t>
  </si>
  <si>
    <t>TOTAL Consiliul judeţean</t>
  </si>
  <si>
    <t>TOTAL PORTOFOLIU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</si>
</sst>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.000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4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center"/>
    </xf>
    <xf numFmtId="0" fontId="3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/>
    </xf>
    <xf numFmtId="0" fontId="5" fillId="0" borderId="0" xfId="0" applyFont="1" applyAlignment="1">
      <alignment/>
    </xf>
    <xf numFmtId="4" fontId="2" fillId="0" borderId="17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3" fillId="0" borderId="18" xfId="0" applyNumberFormat="1" applyFont="1" applyBorder="1" applyAlignment="1">
      <alignment horizontal="center" wrapText="1"/>
    </xf>
    <xf numFmtId="4" fontId="2" fillId="0" borderId="19" xfId="0" applyNumberFormat="1" applyFont="1" applyBorder="1" applyAlignment="1">
      <alignment vertical="center"/>
    </xf>
    <xf numFmtId="4" fontId="3" fillId="0" borderId="20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/>
    </xf>
    <xf numFmtId="4" fontId="3" fillId="0" borderId="22" xfId="0" applyNumberFormat="1" applyFont="1" applyBorder="1" applyAlignment="1">
      <alignment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28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17" xfId="0" applyFont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2"/>
  <sheetViews>
    <sheetView tabSelected="1" view="pageBreakPreview" zoomScaleSheetLayoutView="100" workbookViewId="0" topLeftCell="A392">
      <selection activeCell="E399" sqref="E399"/>
    </sheetView>
  </sheetViews>
  <sheetFormatPr defaultColWidth="9.140625" defaultRowHeight="12.75"/>
  <cols>
    <col min="1" max="1" width="6.7109375" style="27" customWidth="1"/>
    <col min="2" max="2" width="9.00390625" style="29" customWidth="1"/>
    <col min="3" max="3" width="9.8515625" style="29" customWidth="1"/>
    <col min="4" max="4" width="69.8515625" style="29" customWidth="1"/>
    <col min="5" max="5" width="18.28125" style="27" customWidth="1"/>
    <col min="6" max="6" width="23.57421875" style="56" customWidth="1"/>
    <col min="7" max="16384" width="9.140625" style="27" customWidth="1"/>
  </cols>
  <sheetData>
    <row r="1" spans="1:6" ht="16.5" thickBot="1">
      <c r="A1" s="53"/>
      <c r="B1" s="83" t="s">
        <v>34</v>
      </c>
      <c r="C1" s="83"/>
      <c r="D1" s="83"/>
      <c r="E1" s="83"/>
      <c r="F1" s="55"/>
    </row>
    <row r="2" ht="15.75" thickTop="1"/>
    <row r="3" spans="2:4" ht="15.75">
      <c r="B3" s="82" t="s">
        <v>35</v>
      </c>
      <c r="C3" s="82"/>
      <c r="D3" s="82"/>
    </row>
    <row r="4" spans="2:4" ht="16.5" thickBot="1">
      <c r="B4" s="28"/>
      <c r="C4" s="28"/>
      <c r="D4" s="28"/>
    </row>
    <row r="5" spans="1:6" s="26" customFormat="1" ht="33.75" customHeight="1" thickTop="1">
      <c r="A5" s="37"/>
      <c r="B5" s="78" t="s">
        <v>58</v>
      </c>
      <c r="C5" s="79"/>
      <c r="D5" s="80"/>
      <c r="E5" s="38" t="s">
        <v>59</v>
      </c>
      <c r="F5" s="57" t="s">
        <v>60</v>
      </c>
    </row>
    <row r="6" spans="1:6" ht="15">
      <c r="A6" s="39"/>
      <c r="B6" s="40"/>
      <c r="C6" s="40"/>
      <c r="D6" s="40"/>
      <c r="E6" s="41"/>
      <c r="F6" s="58"/>
    </row>
    <row r="7" spans="1:6" ht="15.75">
      <c r="A7" s="42" t="s">
        <v>36</v>
      </c>
      <c r="B7" s="31"/>
      <c r="C7" s="31"/>
      <c r="D7" s="31"/>
      <c r="E7" s="36">
        <f>E8+E12+E22+E23+E24</f>
        <v>66</v>
      </c>
      <c r="F7" s="59">
        <f>F8+F12+F22+F23+F24</f>
        <v>36911.11</v>
      </c>
    </row>
    <row r="8" spans="1:6" ht="30" customHeight="1">
      <c r="A8" s="43"/>
      <c r="B8" s="72" t="s">
        <v>37</v>
      </c>
      <c r="C8" s="73"/>
      <c r="D8" s="74"/>
      <c r="E8" s="33">
        <f>E10+E11</f>
        <v>16</v>
      </c>
      <c r="F8" s="60">
        <f>F10+F11</f>
        <v>10210.04</v>
      </c>
    </row>
    <row r="9" spans="1:6" ht="15">
      <c r="A9" s="44"/>
      <c r="B9" s="34"/>
      <c r="C9" s="31" t="s">
        <v>67</v>
      </c>
      <c r="D9" s="35"/>
      <c r="E9" s="32"/>
      <c r="F9" s="61"/>
    </row>
    <row r="10" spans="1:6" ht="15">
      <c r="A10" s="44"/>
      <c r="B10" s="34"/>
      <c r="C10" s="31"/>
      <c r="D10" s="35" t="s">
        <v>66</v>
      </c>
      <c r="E10" s="33">
        <v>14</v>
      </c>
      <c r="F10" s="60">
        <v>10210.04</v>
      </c>
    </row>
    <row r="11" spans="1:6" ht="15">
      <c r="A11" s="45"/>
      <c r="B11" s="34"/>
      <c r="C11" s="31"/>
      <c r="D11" s="35" t="s">
        <v>27</v>
      </c>
      <c r="E11" s="33">
        <v>2</v>
      </c>
      <c r="F11" s="60">
        <v>0</v>
      </c>
    </row>
    <row r="12" spans="1:6" ht="30" customHeight="1">
      <c r="A12" s="43"/>
      <c r="B12" s="72" t="s">
        <v>38</v>
      </c>
      <c r="C12" s="73"/>
      <c r="D12" s="74"/>
      <c r="E12" s="33">
        <f>E14+E15+E16+E17+E18+E19+E20+E21</f>
        <v>44</v>
      </c>
      <c r="F12" s="60">
        <f>F14+F15+F16+F17+F18+F19+F20+F21</f>
        <v>26144.07</v>
      </c>
    </row>
    <row r="13" spans="1:6" ht="15">
      <c r="A13" s="44"/>
      <c r="B13" s="34"/>
      <c r="C13" s="31" t="s">
        <v>67</v>
      </c>
      <c r="D13" s="31"/>
      <c r="E13" s="32"/>
      <c r="F13" s="61"/>
    </row>
    <row r="14" spans="1:6" ht="15">
      <c r="A14" s="44"/>
      <c r="B14" s="34"/>
      <c r="C14" s="31"/>
      <c r="D14" s="35" t="s">
        <v>61</v>
      </c>
      <c r="E14" s="33">
        <v>6</v>
      </c>
      <c r="F14" s="60">
        <v>5673.37</v>
      </c>
    </row>
    <row r="15" spans="1:6" ht="15">
      <c r="A15" s="44"/>
      <c r="B15" s="34"/>
      <c r="C15" s="31"/>
      <c r="D15" s="35" t="s">
        <v>14</v>
      </c>
      <c r="E15" s="33">
        <v>19</v>
      </c>
      <c r="F15" s="60">
        <v>17997.99</v>
      </c>
    </row>
    <row r="16" spans="1:6" ht="15">
      <c r="A16" s="44"/>
      <c r="B16" s="34"/>
      <c r="C16" s="31"/>
      <c r="D16" s="35" t="s">
        <v>63</v>
      </c>
      <c r="E16" s="33">
        <v>1</v>
      </c>
      <c r="F16" s="60">
        <v>883.94</v>
      </c>
    </row>
    <row r="17" spans="1:6" ht="15">
      <c r="A17" s="44"/>
      <c r="B17" s="34"/>
      <c r="C17" s="31"/>
      <c r="D17" s="35" t="s">
        <v>65</v>
      </c>
      <c r="E17" s="33">
        <v>2</v>
      </c>
      <c r="F17" s="60">
        <v>197</v>
      </c>
    </row>
    <row r="18" spans="1:6" ht="15">
      <c r="A18" s="44"/>
      <c r="B18" s="34"/>
      <c r="C18" s="31"/>
      <c r="D18" s="35" t="s">
        <v>13</v>
      </c>
      <c r="E18" s="33">
        <v>1</v>
      </c>
      <c r="F18" s="60">
        <v>94.59</v>
      </c>
    </row>
    <row r="19" spans="1:6" ht="15">
      <c r="A19" s="44"/>
      <c r="B19" s="34"/>
      <c r="C19" s="31"/>
      <c r="D19" s="35" t="s">
        <v>64</v>
      </c>
      <c r="E19" s="33">
        <v>4</v>
      </c>
      <c r="F19" s="60">
        <v>622</v>
      </c>
    </row>
    <row r="20" spans="1:6" ht="15">
      <c r="A20" s="44"/>
      <c r="B20" s="34"/>
      <c r="C20" s="31"/>
      <c r="D20" s="35" t="s">
        <v>62</v>
      </c>
      <c r="E20" s="33">
        <v>5</v>
      </c>
      <c r="F20" s="60">
        <v>219.78</v>
      </c>
    </row>
    <row r="21" spans="1:6" ht="15">
      <c r="A21" s="45"/>
      <c r="B21" s="34"/>
      <c r="C21" s="31"/>
      <c r="D21" s="35" t="s">
        <v>17</v>
      </c>
      <c r="E21" s="33">
        <v>6</v>
      </c>
      <c r="F21" s="60">
        <v>455.4</v>
      </c>
    </row>
    <row r="22" spans="1:6" ht="15">
      <c r="A22" s="46"/>
      <c r="B22" s="72" t="s">
        <v>39</v>
      </c>
      <c r="C22" s="73"/>
      <c r="D22" s="74"/>
      <c r="E22" s="33">
        <v>5</v>
      </c>
      <c r="F22" s="60">
        <v>423.2</v>
      </c>
    </row>
    <row r="23" spans="1:6" ht="15">
      <c r="A23" s="46"/>
      <c r="B23" s="72" t="s">
        <v>40</v>
      </c>
      <c r="C23" s="73"/>
      <c r="D23" s="74"/>
      <c r="E23" s="33">
        <v>1</v>
      </c>
      <c r="F23" s="60">
        <v>133.8</v>
      </c>
    </row>
    <row r="24" spans="1:6" ht="15.75" thickBot="1">
      <c r="A24" s="51"/>
      <c r="B24" s="75" t="s">
        <v>41</v>
      </c>
      <c r="C24" s="76"/>
      <c r="D24" s="77"/>
      <c r="E24" s="52">
        <v>0</v>
      </c>
      <c r="F24" s="62">
        <v>0</v>
      </c>
    </row>
    <row r="25" spans="1:6" ht="32.25" thickTop="1">
      <c r="A25" s="37"/>
      <c r="B25" s="78" t="s">
        <v>58</v>
      </c>
      <c r="C25" s="79"/>
      <c r="D25" s="80"/>
      <c r="E25" s="38" t="s">
        <v>59</v>
      </c>
      <c r="F25" s="57" t="s">
        <v>60</v>
      </c>
    </row>
    <row r="26" spans="1:6" ht="15">
      <c r="A26" s="39"/>
      <c r="B26" s="40"/>
      <c r="C26" s="40"/>
      <c r="D26" s="40"/>
      <c r="E26" s="41"/>
      <c r="F26" s="58"/>
    </row>
    <row r="27" spans="1:6" ht="15.75">
      <c r="A27" s="42" t="s">
        <v>42</v>
      </c>
      <c r="B27" s="31"/>
      <c r="C27" s="31"/>
      <c r="D27" s="31"/>
      <c r="E27" s="36">
        <f>E28+E29+E30+E31</f>
        <v>0</v>
      </c>
      <c r="F27" s="59">
        <f>F28+F29+F30+F31</f>
        <v>0</v>
      </c>
    </row>
    <row r="28" spans="1:6" ht="15">
      <c r="A28" s="47"/>
      <c r="B28" s="72" t="s">
        <v>43</v>
      </c>
      <c r="C28" s="73"/>
      <c r="D28" s="74"/>
      <c r="E28" s="33"/>
      <c r="F28" s="60"/>
    </row>
    <row r="29" spans="1:6" ht="15">
      <c r="A29" s="47"/>
      <c r="B29" s="72" t="s">
        <v>44</v>
      </c>
      <c r="C29" s="73"/>
      <c r="D29" s="74"/>
      <c r="E29" s="33"/>
      <c r="F29" s="60"/>
    </row>
    <row r="30" spans="1:6" ht="15">
      <c r="A30" s="47"/>
      <c r="B30" s="72" t="s">
        <v>45</v>
      </c>
      <c r="C30" s="73"/>
      <c r="D30" s="74"/>
      <c r="E30" s="33"/>
      <c r="F30" s="60"/>
    </row>
    <row r="31" spans="1:6" ht="30" customHeight="1">
      <c r="A31" s="47"/>
      <c r="B31" s="72" t="s">
        <v>46</v>
      </c>
      <c r="C31" s="73"/>
      <c r="D31" s="74"/>
      <c r="E31" s="33"/>
      <c r="F31" s="60"/>
    </row>
    <row r="32" spans="1:6" ht="15">
      <c r="A32" s="39"/>
      <c r="B32" s="40"/>
      <c r="C32" s="40"/>
      <c r="D32" s="40"/>
      <c r="E32" s="41"/>
      <c r="F32" s="58"/>
    </row>
    <row r="33" spans="1:6" ht="15.75">
      <c r="A33" s="42" t="s">
        <v>47</v>
      </c>
      <c r="B33" s="31"/>
      <c r="C33" s="31"/>
      <c r="D33" s="31"/>
      <c r="E33" s="36">
        <f>E34+E35+E36</f>
        <v>3</v>
      </c>
      <c r="F33" s="59">
        <f>F34+F35+F36</f>
        <v>9800</v>
      </c>
    </row>
    <row r="34" spans="1:6" ht="30" customHeight="1">
      <c r="A34" s="46"/>
      <c r="B34" s="71" t="s">
        <v>48</v>
      </c>
      <c r="C34" s="71"/>
      <c r="D34" s="71"/>
      <c r="E34" s="33">
        <v>3</v>
      </c>
      <c r="F34" s="60">
        <v>9800</v>
      </c>
    </row>
    <row r="35" spans="1:6" ht="15">
      <c r="A35" s="46"/>
      <c r="B35" s="71" t="s">
        <v>49</v>
      </c>
      <c r="C35" s="71"/>
      <c r="D35" s="71"/>
      <c r="E35" s="33"/>
      <c r="F35" s="60"/>
    </row>
    <row r="36" spans="1:6" ht="15" customHeight="1">
      <c r="A36" s="46"/>
      <c r="B36" s="71" t="s">
        <v>50</v>
      </c>
      <c r="C36" s="71"/>
      <c r="D36" s="71"/>
      <c r="E36" s="33"/>
      <c r="F36" s="60"/>
    </row>
    <row r="37" spans="1:6" ht="15">
      <c r="A37" s="39"/>
      <c r="B37" s="40"/>
      <c r="C37" s="40"/>
      <c r="D37" s="40"/>
      <c r="E37" s="41"/>
      <c r="F37" s="58"/>
    </row>
    <row r="38" spans="1:6" ht="15.75">
      <c r="A38" s="42" t="s">
        <v>51</v>
      </c>
      <c r="B38" s="31"/>
      <c r="C38" s="31"/>
      <c r="D38" s="31"/>
      <c r="E38" s="36">
        <f>E39+E40</f>
        <v>18</v>
      </c>
      <c r="F38" s="59">
        <f>F39+F40</f>
        <v>235046.84</v>
      </c>
    </row>
    <row r="39" spans="1:6" ht="15" customHeight="1">
      <c r="A39" s="46"/>
      <c r="B39" s="72" t="s">
        <v>52</v>
      </c>
      <c r="C39" s="73"/>
      <c r="D39" s="74"/>
      <c r="E39" s="33">
        <v>15</v>
      </c>
      <c r="F39" s="60">
        <v>235046.84</v>
      </c>
    </row>
    <row r="40" spans="1:6" ht="15" customHeight="1">
      <c r="A40" s="45"/>
      <c r="B40" s="72" t="s">
        <v>53</v>
      </c>
      <c r="C40" s="73"/>
      <c r="D40" s="74"/>
      <c r="E40" s="33">
        <v>3</v>
      </c>
      <c r="F40" s="60">
        <v>0</v>
      </c>
    </row>
    <row r="41" spans="1:6" ht="15">
      <c r="A41" s="39"/>
      <c r="B41" s="40"/>
      <c r="C41" s="40"/>
      <c r="D41" s="40"/>
      <c r="E41" s="41"/>
      <c r="F41" s="58"/>
    </row>
    <row r="42" spans="1:6" ht="33.75" customHeight="1">
      <c r="A42" s="67" t="s">
        <v>54</v>
      </c>
      <c r="B42" s="68"/>
      <c r="C42" s="68"/>
      <c r="D42" s="69"/>
      <c r="E42" s="36">
        <f>E43+E44+E45</f>
        <v>0</v>
      </c>
      <c r="F42" s="59">
        <f>F43+F44+F45</f>
        <v>0</v>
      </c>
    </row>
    <row r="43" spans="1:6" ht="30" customHeight="1">
      <c r="A43" s="46"/>
      <c r="B43" s="70" t="s">
        <v>55</v>
      </c>
      <c r="C43" s="70"/>
      <c r="D43" s="70"/>
      <c r="E43" s="33"/>
      <c r="F43" s="60"/>
    </row>
    <row r="44" spans="1:6" ht="15">
      <c r="A44" s="46"/>
      <c r="B44" s="70" t="s">
        <v>56</v>
      </c>
      <c r="C44" s="70"/>
      <c r="D44" s="70"/>
      <c r="E44" s="33"/>
      <c r="F44" s="60"/>
    </row>
    <row r="45" spans="1:6" ht="30" customHeight="1">
      <c r="A45" s="46"/>
      <c r="B45" s="70" t="s">
        <v>57</v>
      </c>
      <c r="C45" s="70"/>
      <c r="D45" s="70"/>
      <c r="E45" s="33"/>
      <c r="F45" s="60"/>
    </row>
    <row r="46" spans="1:6" ht="15">
      <c r="A46" s="39"/>
      <c r="B46" s="40"/>
      <c r="C46" s="40"/>
      <c r="D46" s="40"/>
      <c r="E46" s="48"/>
      <c r="F46" s="63"/>
    </row>
    <row r="47" spans="1:6" s="30" customFormat="1" ht="30" customHeight="1" thickBot="1">
      <c r="A47" s="49"/>
      <c r="B47" s="65" t="s">
        <v>75</v>
      </c>
      <c r="C47" s="65"/>
      <c r="D47" s="66"/>
      <c r="E47" s="50">
        <f>E7+E27+E33+E38+E42</f>
        <v>87</v>
      </c>
      <c r="F47" s="64">
        <f>F7+F27+F33+F38+F42</f>
        <v>281757.95</v>
      </c>
    </row>
    <row r="48" ht="15.75" thickTop="1"/>
    <row r="49" spans="2:4" ht="15.75">
      <c r="B49" s="82" t="s">
        <v>68</v>
      </c>
      <c r="C49" s="82"/>
      <c r="D49" s="82"/>
    </row>
    <row r="50" spans="2:4" ht="16.5" thickBot="1">
      <c r="B50" s="28"/>
      <c r="C50" s="28"/>
      <c r="D50" s="28"/>
    </row>
    <row r="51" spans="1:6" ht="32.25" thickTop="1">
      <c r="A51" s="37"/>
      <c r="B51" s="78" t="s">
        <v>58</v>
      </c>
      <c r="C51" s="79"/>
      <c r="D51" s="80"/>
      <c r="E51" s="38" t="s">
        <v>59</v>
      </c>
      <c r="F51" s="57" t="s">
        <v>60</v>
      </c>
    </row>
    <row r="52" spans="1:6" ht="15">
      <c r="A52" s="39"/>
      <c r="B52" s="40"/>
      <c r="C52" s="40"/>
      <c r="D52" s="40"/>
      <c r="E52" s="41"/>
      <c r="F52" s="58"/>
    </row>
    <row r="53" spans="1:6" ht="15.75">
      <c r="A53" s="42" t="s">
        <v>36</v>
      </c>
      <c r="B53" s="31"/>
      <c r="C53" s="31"/>
      <c r="D53" s="31"/>
      <c r="E53" s="36">
        <f>E54+E58+E69+E70+E71</f>
        <v>94</v>
      </c>
      <c r="F53" s="59">
        <f>F54+F58+F69+F70+F71</f>
        <v>34745.049999999996</v>
      </c>
    </row>
    <row r="54" spans="1:6" ht="15">
      <c r="A54" s="43"/>
      <c r="B54" s="72" t="s">
        <v>37</v>
      </c>
      <c r="C54" s="73"/>
      <c r="D54" s="74"/>
      <c r="E54" s="33">
        <f>E56+E57</f>
        <v>22</v>
      </c>
      <c r="F54" s="60">
        <f>F56+F57</f>
        <v>8090.04</v>
      </c>
    </row>
    <row r="55" spans="1:6" ht="15">
      <c r="A55" s="44"/>
      <c r="B55" s="34"/>
      <c r="C55" s="31" t="s">
        <v>67</v>
      </c>
      <c r="D55" s="35"/>
      <c r="E55" s="32"/>
      <c r="F55" s="61"/>
    </row>
    <row r="56" spans="1:6" ht="15">
      <c r="A56" s="44"/>
      <c r="B56" s="34"/>
      <c r="C56" s="31"/>
      <c r="D56" s="35" t="s">
        <v>66</v>
      </c>
      <c r="E56" s="33">
        <v>15</v>
      </c>
      <c r="F56" s="60">
        <v>7774.29</v>
      </c>
    </row>
    <row r="57" spans="1:6" ht="15">
      <c r="A57" s="45"/>
      <c r="B57" s="34"/>
      <c r="C57" s="31"/>
      <c r="D57" s="35" t="s">
        <v>27</v>
      </c>
      <c r="E57" s="33">
        <v>7</v>
      </c>
      <c r="F57" s="60">
        <v>315.75</v>
      </c>
    </row>
    <row r="58" spans="1:6" ht="15">
      <c r="A58" s="43"/>
      <c r="B58" s="72" t="s">
        <v>38</v>
      </c>
      <c r="C58" s="73"/>
      <c r="D58" s="74"/>
      <c r="E58" s="33">
        <f>E60+E61+E62+E63+E64+E65+E66+E67</f>
        <v>42</v>
      </c>
      <c r="F58" s="60">
        <f>F60+F61+F62+F63+F64+F65+F66+F67+F68</f>
        <v>23674.449999999993</v>
      </c>
    </row>
    <row r="59" spans="1:6" ht="15">
      <c r="A59" s="44"/>
      <c r="B59" s="34"/>
      <c r="C59" s="31" t="s">
        <v>67</v>
      </c>
      <c r="D59" s="31"/>
      <c r="E59" s="32"/>
      <c r="F59" s="61"/>
    </row>
    <row r="60" spans="1:6" ht="15">
      <c r="A60" s="44"/>
      <c r="B60" s="34"/>
      <c r="C60" s="31"/>
      <c r="D60" s="35" t="s">
        <v>61</v>
      </c>
      <c r="E60" s="33">
        <v>10</v>
      </c>
      <c r="F60" s="60">
        <v>10185.47</v>
      </c>
    </row>
    <row r="61" spans="1:6" ht="15">
      <c r="A61" s="44"/>
      <c r="B61" s="34"/>
      <c r="C61" s="31"/>
      <c r="D61" s="35" t="s">
        <v>14</v>
      </c>
      <c r="E61" s="33">
        <v>10</v>
      </c>
      <c r="F61" s="60">
        <v>11234.23</v>
      </c>
    </row>
    <row r="62" spans="1:6" ht="15">
      <c r="A62" s="44"/>
      <c r="B62" s="34"/>
      <c r="C62" s="31"/>
      <c r="D62" s="35" t="s">
        <v>63</v>
      </c>
      <c r="E62" s="33"/>
      <c r="F62" s="60"/>
    </row>
    <row r="63" spans="1:6" ht="15">
      <c r="A63" s="44"/>
      <c r="B63" s="34"/>
      <c r="C63" s="31"/>
      <c r="D63" s="35" t="s">
        <v>65</v>
      </c>
      <c r="E63" s="33">
        <v>2</v>
      </c>
      <c r="F63" s="60">
        <v>285.71</v>
      </c>
    </row>
    <row r="64" spans="1:6" ht="15">
      <c r="A64" s="44"/>
      <c r="B64" s="34"/>
      <c r="C64" s="31"/>
      <c r="D64" s="35" t="s">
        <v>13</v>
      </c>
      <c r="E64" s="33">
        <v>5</v>
      </c>
      <c r="F64" s="60">
        <v>456.76</v>
      </c>
    </row>
    <row r="65" spans="1:6" ht="15">
      <c r="A65" s="44"/>
      <c r="B65" s="34"/>
      <c r="C65" s="31"/>
      <c r="D65" s="35" t="s">
        <v>64</v>
      </c>
      <c r="E65" s="33">
        <v>1</v>
      </c>
      <c r="F65" s="60">
        <v>278</v>
      </c>
    </row>
    <row r="66" spans="1:6" ht="15">
      <c r="A66" s="44"/>
      <c r="B66" s="34"/>
      <c r="C66" s="31"/>
      <c r="D66" s="35" t="s">
        <v>62</v>
      </c>
      <c r="E66" s="33">
        <v>12</v>
      </c>
      <c r="F66" s="60">
        <v>973.28</v>
      </c>
    </row>
    <row r="67" spans="1:6" ht="15">
      <c r="A67" s="45"/>
      <c r="B67" s="34"/>
      <c r="C67" s="31"/>
      <c r="D67" s="35" t="s">
        <v>17</v>
      </c>
      <c r="E67" s="33">
        <v>2</v>
      </c>
      <c r="F67" s="60">
        <v>78.57</v>
      </c>
    </row>
    <row r="68" spans="1:6" ht="15">
      <c r="A68" s="45"/>
      <c r="B68" s="34"/>
      <c r="C68" s="31"/>
      <c r="D68" s="35" t="s">
        <v>26</v>
      </c>
      <c r="E68" s="33">
        <v>5</v>
      </c>
      <c r="F68" s="60">
        <v>182.43</v>
      </c>
    </row>
    <row r="69" spans="1:6" ht="15">
      <c r="A69" s="46"/>
      <c r="B69" s="72" t="s">
        <v>39</v>
      </c>
      <c r="C69" s="73"/>
      <c r="D69" s="74"/>
      <c r="E69" s="33">
        <v>17</v>
      </c>
      <c r="F69" s="60">
        <v>2525.55</v>
      </c>
    </row>
    <row r="70" spans="1:6" ht="15">
      <c r="A70" s="46"/>
      <c r="B70" s="72" t="s">
        <v>40</v>
      </c>
      <c r="C70" s="73"/>
      <c r="D70" s="74"/>
      <c r="E70" s="33">
        <v>12</v>
      </c>
      <c r="F70" s="60">
        <v>455.01</v>
      </c>
    </row>
    <row r="71" spans="1:6" ht="15.75" thickBot="1">
      <c r="A71" s="51"/>
      <c r="B71" s="75" t="s">
        <v>41</v>
      </c>
      <c r="C71" s="76"/>
      <c r="D71" s="77"/>
      <c r="E71" s="52">
        <v>1</v>
      </c>
      <c r="F71" s="62">
        <v>0</v>
      </c>
    </row>
    <row r="72" spans="1:6" ht="32.25" thickTop="1">
      <c r="A72" s="37"/>
      <c r="B72" s="78" t="s">
        <v>58</v>
      </c>
      <c r="C72" s="79"/>
      <c r="D72" s="80"/>
      <c r="E72" s="38" t="s">
        <v>59</v>
      </c>
      <c r="F72" s="57" t="s">
        <v>60</v>
      </c>
    </row>
    <row r="73" spans="1:6" ht="15">
      <c r="A73" s="39"/>
      <c r="B73" s="40"/>
      <c r="C73" s="40"/>
      <c r="D73" s="40"/>
      <c r="E73" s="41"/>
      <c r="F73" s="58"/>
    </row>
    <row r="74" spans="1:6" ht="15.75">
      <c r="A74" s="42" t="s">
        <v>42</v>
      </c>
      <c r="B74" s="31"/>
      <c r="C74" s="31"/>
      <c r="D74" s="31"/>
      <c r="E74" s="36">
        <f>E75+E76+E77+E78</f>
        <v>0</v>
      </c>
      <c r="F74" s="59">
        <f>F75+F76+F77+F78</f>
        <v>0</v>
      </c>
    </row>
    <row r="75" spans="1:6" ht="15">
      <c r="A75" s="47"/>
      <c r="B75" s="72" t="s">
        <v>43</v>
      </c>
      <c r="C75" s="73"/>
      <c r="D75" s="74"/>
      <c r="E75" s="33"/>
      <c r="F75" s="60"/>
    </row>
    <row r="76" spans="1:6" ht="15">
      <c r="A76" s="47"/>
      <c r="B76" s="72" t="s">
        <v>44</v>
      </c>
      <c r="C76" s="73"/>
      <c r="D76" s="74"/>
      <c r="E76" s="33"/>
      <c r="F76" s="60"/>
    </row>
    <row r="77" spans="1:6" ht="15">
      <c r="A77" s="47"/>
      <c r="B77" s="72" t="s">
        <v>45</v>
      </c>
      <c r="C77" s="73"/>
      <c r="D77" s="74"/>
      <c r="E77" s="33"/>
      <c r="F77" s="60"/>
    </row>
    <row r="78" spans="1:6" ht="15">
      <c r="A78" s="47"/>
      <c r="B78" s="72" t="s">
        <v>46</v>
      </c>
      <c r="C78" s="73"/>
      <c r="D78" s="74"/>
      <c r="E78" s="33"/>
      <c r="F78" s="60"/>
    </row>
    <row r="79" spans="1:6" ht="15">
      <c r="A79" s="39"/>
      <c r="B79" s="40"/>
      <c r="C79" s="40"/>
      <c r="D79" s="40"/>
      <c r="E79" s="41"/>
      <c r="F79" s="58"/>
    </row>
    <row r="80" spans="1:6" ht="15.75">
      <c r="A80" s="42" t="s">
        <v>47</v>
      </c>
      <c r="B80" s="31"/>
      <c r="C80" s="31"/>
      <c r="D80" s="31"/>
      <c r="E80" s="36">
        <f>E81+E82+E83</f>
        <v>2</v>
      </c>
      <c r="F80" s="59">
        <f>F81+F82+F83</f>
        <v>0</v>
      </c>
    </row>
    <row r="81" spans="1:6" ht="15">
      <c r="A81" s="46"/>
      <c r="B81" s="71" t="s">
        <v>48</v>
      </c>
      <c r="C81" s="71"/>
      <c r="D81" s="71"/>
      <c r="E81" s="33">
        <v>2</v>
      </c>
      <c r="F81" s="60">
        <v>0</v>
      </c>
    </row>
    <row r="82" spans="1:6" ht="15">
      <c r="A82" s="46"/>
      <c r="B82" s="71" t="s">
        <v>49</v>
      </c>
      <c r="C82" s="71"/>
      <c r="D82" s="71"/>
      <c r="E82" s="33"/>
      <c r="F82" s="60"/>
    </row>
    <row r="83" spans="1:6" ht="15">
      <c r="A83" s="46"/>
      <c r="B83" s="71" t="s">
        <v>50</v>
      </c>
      <c r="C83" s="71"/>
      <c r="D83" s="71"/>
      <c r="E83" s="33"/>
      <c r="F83" s="60"/>
    </row>
    <row r="84" spans="1:6" ht="15">
      <c r="A84" s="39"/>
      <c r="B84" s="40"/>
      <c r="C84" s="40"/>
      <c r="D84" s="40"/>
      <c r="E84" s="41"/>
      <c r="F84" s="58"/>
    </row>
    <row r="85" spans="1:6" ht="15.75">
      <c r="A85" s="42" t="s">
        <v>51</v>
      </c>
      <c r="B85" s="31"/>
      <c r="C85" s="31"/>
      <c r="D85" s="31"/>
      <c r="E85" s="36">
        <f>E86+E87</f>
        <v>55</v>
      </c>
      <c r="F85" s="59">
        <f>F86+F87</f>
        <v>12852.58</v>
      </c>
    </row>
    <row r="86" spans="1:6" ht="15">
      <c r="A86" s="46"/>
      <c r="B86" s="72" t="s">
        <v>52</v>
      </c>
      <c r="C86" s="73"/>
      <c r="D86" s="74"/>
      <c r="E86" s="33">
        <v>39</v>
      </c>
      <c r="F86" s="60">
        <v>9976.51</v>
      </c>
    </row>
    <row r="87" spans="1:6" ht="15">
      <c r="A87" s="45"/>
      <c r="B87" s="72" t="s">
        <v>53</v>
      </c>
      <c r="C87" s="73"/>
      <c r="D87" s="74"/>
      <c r="E87" s="33">
        <v>16</v>
      </c>
      <c r="F87" s="60">
        <v>2876.07</v>
      </c>
    </row>
    <row r="88" spans="1:6" ht="15">
      <c r="A88" s="39"/>
      <c r="B88" s="40"/>
      <c r="C88" s="40"/>
      <c r="D88" s="40"/>
      <c r="E88" s="41"/>
      <c r="F88" s="58"/>
    </row>
    <row r="89" spans="1:6" ht="15.75">
      <c r="A89" s="67" t="s">
        <v>54</v>
      </c>
      <c r="B89" s="68"/>
      <c r="C89" s="68"/>
      <c r="D89" s="69"/>
      <c r="E89" s="36">
        <f>E90+E91+E92</f>
        <v>0</v>
      </c>
      <c r="F89" s="59">
        <f>F90+F91+F92</f>
        <v>0</v>
      </c>
    </row>
    <row r="90" spans="1:6" ht="15">
      <c r="A90" s="46"/>
      <c r="B90" s="70" t="s">
        <v>55</v>
      </c>
      <c r="C90" s="70"/>
      <c r="D90" s="70"/>
      <c r="E90" s="33"/>
      <c r="F90" s="60"/>
    </row>
    <row r="91" spans="1:6" ht="15">
      <c r="A91" s="46"/>
      <c r="B91" s="70" t="s">
        <v>56</v>
      </c>
      <c r="C91" s="70"/>
      <c r="D91" s="70"/>
      <c r="E91" s="33"/>
      <c r="F91" s="60"/>
    </row>
    <row r="92" spans="1:6" ht="15">
      <c r="A92" s="46"/>
      <c r="B92" s="70" t="s">
        <v>57</v>
      </c>
      <c r="C92" s="70"/>
      <c r="D92" s="70"/>
      <c r="E92" s="33"/>
      <c r="F92" s="60"/>
    </row>
    <row r="93" spans="1:6" ht="15">
      <c r="A93" s="39"/>
      <c r="B93" s="40"/>
      <c r="C93" s="40"/>
      <c r="D93" s="40"/>
      <c r="E93" s="48"/>
      <c r="F93" s="63"/>
    </row>
    <row r="94" spans="1:6" ht="30" customHeight="1" thickBot="1">
      <c r="A94" s="49"/>
      <c r="B94" s="65" t="s">
        <v>76</v>
      </c>
      <c r="C94" s="65"/>
      <c r="D94" s="66"/>
      <c r="E94" s="50">
        <f>E53+E74+E80+E85+E89</f>
        <v>151</v>
      </c>
      <c r="F94" s="64">
        <f>F53+F74+F80+F85+F89</f>
        <v>47597.63</v>
      </c>
    </row>
    <row r="95" ht="15.75" thickTop="1"/>
    <row r="96" spans="2:4" ht="15.75">
      <c r="B96" s="82" t="s">
        <v>69</v>
      </c>
      <c r="C96" s="82"/>
      <c r="D96" s="82"/>
    </row>
    <row r="97" spans="2:4" ht="16.5" thickBot="1">
      <c r="B97" s="28"/>
      <c r="C97" s="28"/>
      <c r="D97" s="28"/>
    </row>
    <row r="98" spans="1:6" ht="32.25" thickTop="1">
      <c r="A98" s="37"/>
      <c r="B98" s="78" t="s">
        <v>58</v>
      </c>
      <c r="C98" s="79"/>
      <c r="D98" s="80"/>
      <c r="E98" s="38" t="s">
        <v>59</v>
      </c>
      <c r="F98" s="57" t="s">
        <v>60</v>
      </c>
    </row>
    <row r="99" spans="1:6" ht="15">
      <c r="A99" s="39"/>
      <c r="B99" s="40"/>
      <c r="C99" s="40"/>
      <c r="D99" s="40"/>
      <c r="E99" s="41"/>
      <c r="F99" s="58"/>
    </row>
    <row r="100" spans="1:6" ht="15.75">
      <c r="A100" s="42" t="s">
        <v>36</v>
      </c>
      <c r="B100" s="31"/>
      <c r="C100" s="31"/>
      <c r="D100" s="31"/>
      <c r="E100" s="36">
        <f>E101+E105+E116+E117+E118</f>
        <v>147</v>
      </c>
      <c r="F100" s="59">
        <f>F101+F105+F116+F117+F118</f>
        <v>102763.96999999997</v>
      </c>
    </row>
    <row r="101" spans="1:6" ht="15">
      <c r="A101" s="43"/>
      <c r="B101" s="72" t="s">
        <v>37</v>
      </c>
      <c r="C101" s="73"/>
      <c r="D101" s="74"/>
      <c r="E101" s="33">
        <f>E103+E104</f>
        <v>29</v>
      </c>
      <c r="F101" s="60">
        <f>F103+F104</f>
        <v>13867.29</v>
      </c>
    </row>
    <row r="102" spans="1:6" ht="15">
      <c r="A102" s="44"/>
      <c r="B102" s="34"/>
      <c r="C102" s="31" t="s">
        <v>67</v>
      </c>
      <c r="D102" s="35"/>
      <c r="E102" s="32"/>
      <c r="F102" s="61"/>
    </row>
    <row r="103" spans="1:6" ht="15">
      <c r="A103" s="44"/>
      <c r="B103" s="34"/>
      <c r="C103" s="31"/>
      <c r="D103" s="35" t="s">
        <v>66</v>
      </c>
      <c r="E103" s="33">
        <v>23</v>
      </c>
      <c r="F103" s="60">
        <v>13048.95</v>
      </c>
    </row>
    <row r="104" spans="1:6" ht="15">
      <c r="A104" s="45"/>
      <c r="B104" s="34"/>
      <c r="C104" s="31"/>
      <c r="D104" s="35" t="s">
        <v>27</v>
      </c>
      <c r="E104" s="33">
        <v>6</v>
      </c>
      <c r="F104" s="60">
        <v>818.34</v>
      </c>
    </row>
    <row r="105" spans="1:6" ht="15">
      <c r="A105" s="43"/>
      <c r="B105" s="72" t="s">
        <v>38</v>
      </c>
      <c r="C105" s="73"/>
      <c r="D105" s="74"/>
      <c r="E105" s="33">
        <f>E107+E108+E109+E110+E111+E112+E113+E114</f>
        <v>102</v>
      </c>
      <c r="F105" s="60">
        <f>F107+F108+F109+F110+F111+F112+F113+F114+F115</f>
        <v>87533.80999999998</v>
      </c>
    </row>
    <row r="106" spans="1:6" ht="15">
      <c r="A106" s="44"/>
      <c r="B106" s="34"/>
      <c r="C106" s="31" t="s">
        <v>67</v>
      </c>
      <c r="D106" s="31"/>
      <c r="E106" s="32"/>
      <c r="F106" s="61"/>
    </row>
    <row r="107" spans="1:6" ht="15">
      <c r="A107" s="44"/>
      <c r="B107" s="34"/>
      <c r="C107" s="31"/>
      <c r="D107" s="35" t="s">
        <v>61</v>
      </c>
      <c r="E107" s="33">
        <v>30</v>
      </c>
      <c r="F107" s="60">
        <v>25912.17</v>
      </c>
    </row>
    <row r="108" spans="1:6" ht="15">
      <c r="A108" s="44"/>
      <c r="B108" s="34"/>
      <c r="C108" s="31"/>
      <c r="D108" s="35" t="s">
        <v>14</v>
      </c>
      <c r="E108" s="33">
        <v>42</v>
      </c>
      <c r="F108" s="60">
        <v>60134.72</v>
      </c>
    </row>
    <row r="109" spans="1:6" ht="15">
      <c r="A109" s="44"/>
      <c r="B109" s="34"/>
      <c r="C109" s="31"/>
      <c r="D109" s="35" t="s">
        <v>63</v>
      </c>
      <c r="E109" s="33">
        <v>1</v>
      </c>
      <c r="F109" s="60">
        <v>243.24</v>
      </c>
    </row>
    <row r="110" spans="1:6" ht="15">
      <c r="A110" s="44"/>
      <c r="B110" s="34"/>
      <c r="C110" s="31"/>
      <c r="D110" s="35" t="s">
        <v>65</v>
      </c>
      <c r="E110" s="33">
        <v>1</v>
      </c>
      <c r="F110" s="60">
        <v>93.06</v>
      </c>
    </row>
    <row r="111" spans="1:6" ht="15">
      <c r="A111" s="44"/>
      <c r="B111" s="34"/>
      <c r="C111" s="31"/>
      <c r="D111" s="35" t="s">
        <v>13</v>
      </c>
      <c r="E111" s="33">
        <v>6</v>
      </c>
      <c r="F111" s="60">
        <v>418.15</v>
      </c>
    </row>
    <row r="112" spans="1:6" ht="15">
      <c r="A112" s="44"/>
      <c r="B112" s="34"/>
      <c r="C112" s="31"/>
      <c r="D112" s="35" t="s">
        <v>64</v>
      </c>
      <c r="E112" s="33">
        <v>4</v>
      </c>
      <c r="F112" s="60">
        <v>14.29</v>
      </c>
    </row>
    <row r="113" spans="1:6" ht="15">
      <c r="A113" s="44"/>
      <c r="B113" s="34"/>
      <c r="C113" s="31"/>
      <c r="D113" s="35" t="s">
        <v>62</v>
      </c>
      <c r="E113" s="33">
        <v>9</v>
      </c>
      <c r="F113" s="60">
        <v>229.18</v>
      </c>
    </row>
    <row r="114" spans="1:6" ht="15">
      <c r="A114" s="45"/>
      <c r="B114" s="34"/>
      <c r="C114" s="31"/>
      <c r="D114" s="35" t="s">
        <v>17</v>
      </c>
      <c r="E114" s="33">
        <v>9</v>
      </c>
      <c r="F114" s="60">
        <v>471.43</v>
      </c>
    </row>
    <row r="115" spans="1:6" ht="15">
      <c r="A115" s="45"/>
      <c r="B115" s="34"/>
      <c r="C115" s="31"/>
      <c r="D115" s="35" t="s">
        <v>26</v>
      </c>
      <c r="E115" s="33">
        <v>1</v>
      </c>
      <c r="F115" s="60">
        <v>17.57</v>
      </c>
    </row>
    <row r="116" spans="1:6" ht="15">
      <c r="A116" s="46"/>
      <c r="B116" s="72" t="s">
        <v>39</v>
      </c>
      <c r="C116" s="73"/>
      <c r="D116" s="74"/>
      <c r="E116" s="33">
        <v>8</v>
      </c>
      <c r="F116" s="60">
        <v>809.65</v>
      </c>
    </row>
    <row r="117" spans="1:6" ht="15">
      <c r="A117" s="46"/>
      <c r="B117" s="72" t="s">
        <v>40</v>
      </c>
      <c r="C117" s="73"/>
      <c r="D117" s="74"/>
      <c r="E117" s="33">
        <v>7</v>
      </c>
      <c r="F117" s="60">
        <v>553.22</v>
      </c>
    </row>
    <row r="118" spans="1:6" ht="15.75" thickBot="1">
      <c r="A118" s="51"/>
      <c r="B118" s="75" t="s">
        <v>41</v>
      </c>
      <c r="C118" s="76"/>
      <c r="D118" s="77"/>
      <c r="E118" s="52">
        <v>1</v>
      </c>
      <c r="F118" s="62"/>
    </row>
    <row r="119" spans="1:6" ht="32.25" thickTop="1">
      <c r="A119" s="37"/>
      <c r="B119" s="78" t="s">
        <v>58</v>
      </c>
      <c r="C119" s="79"/>
      <c r="D119" s="80"/>
      <c r="E119" s="38" t="s">
        <v>59</v>
      </c>
      <c r="F119" s="57" t="s">
        <v>60</v>
      </c>
    </row>
    <row r="120" spans="1:6" ht="15">
      <c r="A120" s="39"/>
      <c r="B120" s="40"/>
      <c r="C120" s="40"/>
      <c r="D120" s="40"/>
      <c r="E120" s="41"/>
      <c r="F120" s="58"/>
    </row>
    <row r="121" spans="1:6" ht="15.75">
      <c r="A121" s="42" t="s">
        <v>42</v>
      </c>
      <c r="B121" s="31"/>
      <c r="C121" s="31"/>
      <c r="D121" s="31"/>
      <c r="E121" s="36">
        <f>E122+E123+E124+E125</f>
        <v>0</v>
      </c>
      <c r="F121" s="59">
        <f>F122+F123+F124+F125</f>
        <v>0</v>
      </c>
    </row>
    <row r="122" spans="1:6" ht="15">
      <c r="A122" s="47"/>
      <c r="B122" s="72" t="s">
        <v>43</v>
      </c>
      <c r="C122" s="73"/>
      <c r="D122" s="74"/>
      <c r="E122" s="33"/>
      <c r="F122" s="60"/>
    </row>
    <row r="123" spans="1:6" ht="15">
      <c r="A123" s="47"/>
      <c r="B123" s="72" t="s">
        <v>44</v>
      </c>
      <c r="C123" s="73"/>
      <c r="D123" s="74"/>
      <c r="E123" s="33"/>
      <c r="F123" s="60"/>
    </row>
    <row r="124" spans="1:6" ht="15">
      <c r="A124" s="47"/>
      <c r="B124" s="72" t="s">
        <v>45</v>
      </c>
      <c r="C124" s="73"/>
      <c r="D124" s="74"/>
      <c r="E124" s="33"/>
      <c r="F124" s="60"/>
    </row>
    <row r="125" spans="1:6" ht="15">
      <c r="A125" s="47"/>
      <c r="B125" s="72" t="s">
        <v>46</v>
      </c>
      <c r="C125" s="73"/>
      <c r="D125" s="74"/>
      <c r="E125" s="33"/>
      <c r="F125" s="60"/>
    </row>
    <row r="126" spans="1:6" ht="15">
      <c r="A126" s="39"/>
      <c r="B126" s="40"/>
      <c r="C126" s="40"/>
      <c r="D126" s="40"/>
      <c r="E126" s="41"/>
      <c r="F126" s="58"/>
    </row>
    <row r="127" spans="1:6" ht="15.75">
      <c r="A127" s="42" t="s">
        <v>47</v>
      </c>
      <c r="B127" s="31"/>
      <c r="C127" s="31"/>
      <c r="D127" s="31"/>
      <c r="E127" s="36">
        <f>E128+E129+E130</f>
        <v>1</v>
      </c>
      <c r="F127" s="59">
        <f>F128+F129+F130</f>
        <v>114.29</v>
      </c>
    </row>
    <row r="128" spans="1:6" ht="15">
      <c r="A128" s="46"/>
      <c r="B128" s="71" t="s">
        <v>48</v>
      </c>
      <c r="C128" s="71"/>
      <c r="D128" s="71"/>
      <c r="E128" s="33">
        <v>1</v>
      </c>
      <c r="F128" s="60">
        <v>114.29</v>
      </c>
    </row>
    <row r="129" spans="1:6" ht="15">
      <c r="A129" s="46"/>
      <c r="B129" s="71" t="s">
        <v>49</v>
      </c>
      <c r="C129" s="71"/>
      <c r="D129" s="71"/>
      <c r="E129" s="33"/>
      <c r="F129" s="60"/>
    </row>
    <row r="130" spans="1:6" ht="15">
      <c r="A130" s="46"/>
      <c r="B130" s="71" t="s">
        <v>50</v>
      </c>
      <c r="C130" s="71"/>
      <c r="D130" s="71"/>
      <c r="E130" s="33"/>
      <c r="F130" s="60"/>
    </row>
    <row r="131" spans="1:6" ht="15">
      <c r="A131" s="39"/>
      <c r="B131" s="40"/>
      <c r="C131" s="40"/>
      <c r="D131" s="40"/>
      <c r="E131" s="41"/>
      <c r="F131" s="58"/>
    </row>
    <row r="132" spans="1:6" ht="15.75">
      <c r="A132" s="42" t="s">
        <v>51</v>
      </c>
      <c r="B132" s="31"/>
      <c r="C132" s="31"/>
      <c r="D132" s="31"/>
      <c r="E132" s="36">
        <f>E133+E134</f>
        <v>7</v>
      </c>
      <c r="F132" s="59">
        <f>F133+F134</f>
        <v>5828.34</v>
      </c>
    </row>
    <row r="133" spans="1:6" ht="15">
      <c r="A133" s="46"/>
      <c r="B133" s="72" t="s">
        <v>52</v>
      </c>
      <c r="C133" s="73"/>
      <c r="D133" s="74"/>
      <c r="E133" s="33">
        <v>6</v>
      </c>
      <c r="F133" s="60">
        <v>5814.05</v>
      </c>
    </row>
    <row r="134" spans="1:6" ht="15">
      <c r="A134" s="45"/>
      <c r="B134" s="72" t="s">
        <v>53</v>
      </c>
      <c r="C134" s="73"/>
      <c r="D134" s="74"/>
      <c r="E134" s="33">
        <v>1</v>
      </c>
      <c r="F134" s="60">
        <v>14.29</v>
      </c>
    </row>
    <row r="135" spans="1:6" ht="15">
      <c r="A135" s="39"/>
      <c r="B135" s="40"/>
      <c r="C135" s="40"/>
      <c r="D135" s="40"/>
      <c r="E135" s="41"/>
      <c r="F135" s="58"/>
    </row>
    <row r="136" spans="1:6" ht="15.75">
      <c r="A136" s="67" t="s">
        <v>54</v>
      </c>
      <c r="B136" s="68"/>
      <c r="C136" s="68"/>
      <c r="D136" s="69"/>
      <c r="E136" s="36">
        <f>E137+E138+E139</f>
        <v>0</v>
      </c>
      <c r="F136" s="59">
        <f>F137+F138+F139</f>
        <v>0</v>
      </c>
    </row>
    <row r="137" spans="1:6" ht="15">
      <c r="A137" s="46"/>
      <c r="B137" s="70" t="s">
        <v>55</v>
      </c>
      <c r="C137" s="70"/>
      <c r="D137" s="70"/>
      <c r="E137" s="33"/>
      <c r="F137" s="60"/>
    </row>
    <row r="138" spans="1:6" ht="15">
      <c r="A138" s="46"/>
      <c r="B138" s="70" t="s">
        <v>56</v>
      </c>
      <c r="C138" s="70"/>
      <c r="D138" s="70"/>
      <c r="E138" s="33"/>
      <c r="F138" s="60"/>
    </row>
    <row r="139" spans="1:6" ht="15">
      <c r="A139" s="46"/>
      <c r="B139" s="70" t="s">
        <v>57</v>
      </c>
      <c r="C139" s="70"/>
      <c r="D139" s="70"/>
      <c r="E139" s="33"/>
      <c r="F139" s="60"/>
    </row>
    <row r="140" spans="1:6" ht="15">
      <c r="A140" s="39"/>
      <c r="B140" s="40"/>
      <c r="C140" s="40"/>
      <c r="D140" s="40"/>
      <c r="E140" s="48"/>
      <c r="F140" s="63"/>
    </row>
    <row r="141" spans="1:6" ht="30" customHeight="1" thickBot="1">
      <c r="A141" s="49"/>
      <c r="B141" s="65" t="s">
        <v>77</v>
      </c>
      <c r="C141" s="65"/>
      <c r="D141" s="66"/>
      <c r="E141" s="50">
        <f>E100+E121+E127+E132+E136</f>
        <v>155</v>
      </c>
      <c r="F141" s="64">
        <f>F100+F121+F127+F132+F136</f>
        <v>108706.59999999996</v>
      </c>
    </row>
    <row r="142" ht="15.75" thickTop="1"/>
    <row r="143" spans="2:4" ht="15.75">
      <c r="B143" s="82" t="s">
        <v>70</v>
      </c>
      <c r="C143" s="82"/>
      <c r="D143" s="82"/>
    </row>
    <row r="144" spans="2:4" ht="16.5" thickBot="1">
      <c r="B144" s="28"/>
      <c r="C144" s="28"/>
      <c r="D144" s="28"/>
    </row>
    <row r="145" spans="1:6" ht="32.25" thickTop="1">
      <c r="A145" s="37"/>
      <c r="B145" s="78" t="s">
        <v>58</v>
      </c>
      <c r="C145" s="79"/>
      <c r="D145" s="80"/>
      <c r="E145" s="38" t="s">
        <v>59</v>
      </c>
      <c r="F145" s="57" t="s">
        <v>60</v>
      </c>
    </row>
    <row r="146" spans="1:6" ht="15">
      <c r="A146" s="39"/>
      <c r="B146" s="40"/>
      <c r="C146" s="40"/>
      <c r="D146" s="40"/>
      <c r="E146" s="41"/>
      <c r="F146" s="58"/>
    </row>
    <row r="147" spans="1:6" ht="15.75">
      <c r="A147" s="42" t="s">
        <v>36</v>
      </c>
      <c r="B147" s="31"/>
      <c r="C147" s="31"/>
      <c r="D147" s="31"/>
      <c r="E147" s="36">
        <f>E148+E152+E163+E164+E165</f>
        <v>55</v>
      </c>
      <c r="F147" s="59">
        <f>F148+F152+F163+F164+F165</f>
        <v>49595.83</v>
      </c>
    </row>
    <row r="148" spans="1:6" ht="15">
      <c r="A148" s="43"/>
      <c r="B148" s="72" t="s">
        <v>37</v>
      </c>
      <c r="C148" s="73"/>
      <c r="D148" s="74"/>
      <c r="E148" s="33">
        <f>E150+E151</f>
        <v>13</v>
      </c>
      <c r="F148" s="60">
        <f>F150+F151</f>
        <v>2618.6099999999997</v>
      </c>
    </row>
    <row r="149" spans="1:6" ht="15">
      <c r="A149" s="44"/>
      <c r="B149" s="34"/>
      <c r="C149" s="31" t="s">
        <v>67</v>
      </c>
      <c r="D149" s="35"/>
      <c r="E149" s="32"/>
      <c r="F149" s="61"/>
    </row>
    <row r="150" spans="1:6" ht="15">
      <c r="A150" s="44"/>
      <c r="B150" s="34"/>
      <c r="C150" s="31"/>
      <c r="D150" s="35" t="s">
        <v>66</v>
      </c>
      <c r="E150" s="33">
        <v>8</v>
      </c>
      <c r="F150" s="60">
        <v>2394.18</v>
      </c>
    </row>
    <row r="151" spans="1:6" ht="15">
      <c r="A151" s="45"/>
      <c r="B151" s="34"/>
      <c r="C151" s="31"/>
      <c r="D151" s="35" t="s">
        <v>27</v>
      </c>
      <c r="E151" s="33">
        <v>5</v>
      </c>
      <c r="F151" s="60">
        <v>224.43</v>
      </c>
    </row>
    <row r="152" spans="1:6" ht="15">
      <c r="A152" s="43"/>
      <c r="B152" s="72" t="s">
        <v>38</v>
      </c>
      <c r="C152" s="73"/>
      <c r="D152" s="74"/>
      <c r="E152" s="33">
        <f>E154+E155+E156+E157+E158+E159+E160+E161</f>
        <v>32</v>
      </c>
      <c r="F152" s="60">
        <f>F154+F155+F156+F157+F158+F159+F160+F161</f>
        <v>46977.22</v>
      </c>
    </row>
    <row r="153" spans="1:6" ht="15">
      <c r="A153" s="44"/>
      <c r="B153" s="34"/>
      <c r="C153" s="31" t="s">
        <v>67</v>
      </c>
      <c r="D153" s="31"/>
      <c r="E153" s="32"/>
      <c r="F153" s="61"/>
    </row>
    <row r="154" spans="1:6" ht="15">
      <c r="A154" s="44"/>
      <c r="B154" s="34"/>
      <c r="C154" s="31"/>
      <c r="D154" s="35" t="s">
        <v>61</v>
      </c>
      <c r="E154" s="33">
        <v>9</v>
      </c>
      <c r="F154" s="60">
        <v>15570</v>
      </c>
    </row>
    <row r="155" spans="1:6" ht="15">
      <c r="A155" s="44"/>
      <c r="B155" s="34"/>
      <c r="C155" s="31"/>
      <c r="D155" s="35" t="s">
        <v>14</v>
      </c>
      <c r="E155" s="33">
        <v>15</v>
      </c>
      <c r="F155" s="60">
        <v>29544.6</v>
      </c>
    </row>
    <row r="156" spans="1:6" ht="15">
      <c r="A156" s="44"/>
      <c r="B156" s="34"/>
      <c r="C156" s="31"/>
      <c r="D156" s="35" t="s">
        <v>63</v>
      </c>
      <c r="E156" s="33">
        <v>1</v>
      </c>
      <c r="F156" s="60">
        <v>388</v>
      </c>
    </row>
    <row r="157" spans="1:6" ht="15">
      <c r="A157" s="44"/>
      <c r="B157" s="34"/>
      <c r="C157" s="31"/>
      <c r="D157" s="35" t="s">
        <v>65</v>
      </c>
      <c r="E157" s="33">
        <v>3</v>
      </c>
      <c r="F157" s="60">
        <v>411.91</v>
      </c>
    </row>
    <row r="158" spans="1:6" ht="15">
      <c r="A158" s="44"/>
      <c r="B158" s="34"/>
      <c r="C158" s="31"/>
      <c r="D158" s="35" t="s">
        <v>13</v>
      </c>
      <c r="E158" s="33">
        <v>2</v>
      </c>
      <c r="F158" s="60">
        <v>45.95</v>
      </c>
    </row>
    <row r="159" spans="1:6" ht="15">
      <c r="A159" s="44"/>
      <c r="B159" s="34"/>
      <c r="C159" s="31"/>
      <c r="D159" s="35" t="s">
        <v>64</v>
      </c>
      <c r="E159" s="33">
        <v>1</v>
      </c>
      <c r="F159" s="60">
        <v>1000</v>
      </c>
    </row>
    <row r="160" spans="1:6" ht="15">
      <c r="A160" s="44"/>
      <c r="B160" s="34"/>
      <c r="C160" s="31"/>
      <c r="D160" s="35" t="s">
        <v>62</v>
      </c>
      <c r="E160" s="33"/>
      <c r="F160" s="60"/>
    </row>
    <row r="161" spans="1:6" ht="15">
      <c r="A161" s="45"/>
      <c r="B161" s="34"/>
      <c r="C161" s="31"/>
      <c r="D161" s="35" t="s">
        <v>17</v>
      </c>
      <c r="E161" s="33">
        <v>1</v>
      </c>
      <c r="F161" s="60">
        <v>16.76</v>
      </c>
    </row>
    <row r="162" spans="1:6" ht="15">
      <c r="A162" s="45"/>
      <c r="B162" s="34"/>
      <c r="C162" s="31"/>
      <c r="D162" s="35" t="s">
        <v>26</v>
      </c>
      <c r="E162" s="33"/>
      <c r="F162" s="60"/>
    </row>
    <row r="163" spans="1:6" ht="15">
      <c r="A163" s="46"/>
      <c r="B163" s="72" t="s">
        <v>39</v>
      </c>
      <c r="C163" s="73"/>
      <c r="D163" s="74"/>
      <c r="E163" s="33">
        <v>1</v>
      </c>
      <c r="F163" s="60">
        <v>0</v>
      </c>
    </row>
    <row r="164" spans="1:6" ht="15">
      <c r="A164" s="46"/>
      <c r="B164" s="72" t="s">
        <v>40</v>
      </c>
      <c r="C164" s="73"/>
      <c r="D164" s="74"/>
      <c r="E164" s="33">
        <v>9</v>
      </c>
      <c r="F164" s="60">
        <v>0</v>
      </c>
    </row>
    <row r="165" spans="1:6" ht="15.75" thickBot="1">
      <c r="A165" s="51"/>
      <c r="B165" s="75" t="s">
        <v>41</v>
      </c>
      <c r="C165" s="76"/>
      <c r="D165" s="77"/>
      <c r="E165" s="52"/>
      <c r="F165" s="62"/>
    </row>
    <row r="166" spans="1:6" ht="32.25" thickTop="1">
      <c r="A166" s="37"/>
      <c r="B166" s="78" t="s">
        <v>58</v>
      </c>
      <c r="C166" s="79"/>
      <c r="D166" s="80"/>
      <c r="E166" s="38" t="s">
        <v>59</v>
      </c>
      <c r="F166" s="57" t="s">
        <v>60</v>
      </c>
    </row>
    <row r="167" spans="1:6" ht="15">
      <c r="A167" s="39"/>
      <c r="B167" s="40"/>
      <c r="C167" s="40"/>
      <c r="D167" s="40"/>
      <c r="E167" s="41"/>
      <c r="F167" s="58"/>
    </row>
    <row r="168" spans="1:6" ht="15.75">
      <c r="A168" s="42" t="s">
        <v>42</v>
      </c>
      <c r="B168" s="31"/>
      <c r="C168" s="31"/>
      <c r="D168" s="31"/>
      <c r="E168" s="36">
        <f>E169+E170+E171+E172</f>
        <v>0</v>
      </c>
      <c r="F168" s="59">
        <f>F169+F170+F171+F172</f>
        <v>0</v>
      </c>
    </row>
    <row r="169" spans="1:6" ht="15">
      <c r="A169" s="47"/>
      <c r="B169" s="72" t="s">
        <v>43</v>
      </c>
      <c r="C169" s="73"/>
      <c r="D169" s="74"/>
      <c r="E169" s="33"/>
      <c r="F169" s="60"/>
    </row>
    <row r="170" spans="1:6" ht="15">
      <c r="A170" s="47"/>
      <c r="B170" s="72" t="s">
        <v>44</v>
      </c>
      <c r="C170" s="73"/>
      <c r="D170" s="74"/>
      <c r="E170" s="33"/>
      <c r="F170" s="60"/>
    </row>
    <row r="171" spans="1:6" ht="15">
      <c r="A171" s="47"/>
      <c r="B171" s="72" t="s">
        <v>45</v>
      </c>
      <c r="C171" s="73"/>
      <c r="D171" s="74"/>
      <c r="E171" s="33"/>
      <c r="F171" s="60"/>
    </row>
    <row r="172" spans="1:6" ht="15">
      <c r="A172" s="47"/>
      <c r="B172" s="72" t="s">
        <v>46</v>
      </c>
      <c r="C172" s="73"/>
      <c r="D172" s="74"/>
      <c r="E172" s="33"/>
      <c r="F172" s="60"/>
    </row>
    <row r="173" spans="1:6" ht="15">
      <c r="A173" s="39"/>
      <c r="B173" s="40"/>
      <c r="C173" s="40"/>
      <c r="D173" s="40"/>
      <c r="E173" s="41"/>
      <c r="F173" s="58"/>
    </row>
    <row r="174" spans="1:6" ht="15.75">
      <c r="A174" s="42" t="s">
        <v>47</v>
      </c>
      <c r="B174" s="31"/>
      <c r="C174" s="31"/>
      <c r="D174" s="31"/>
      <c r="E174" s="36">
        <f>E175+E176+E177</f>
        <v>1</v>
      </c>
      <c r="F174" s="59">
        <f>F175+F176+F177</f>
        <v>0</v>
      </c>
    </row>
    <row r="175" spans="1:6" ht="15">
      <c r="A175" s="46"/>
      <c r="B175" s="71" t="s">
        <v>48</v>
      </c>
      <c r="C175" s="71"/>
      <c r="D175" s="71"/>
      <c r="E175" s="33">
        <v>1</v>
      </c>
      <c r="F175" s="60"/>
    </row>
    <row r="176" spans="1:6" ht="15">
      <c r="A176" s="46"/>
      <c r="B176" s="71" t="s">
        <v>49</v>
      </c>
      <c r="C176" s="71"/>
      <c r="D176" s="71"/>
      <c r="E176" s="33"/>
      <c r="F176" s="60"/>
    </row>
    <row r="177" spans="1:6" ht="15">
      <c r="A177" s="46"/>
      <c r="B177" s="71" t="s">
        <v>50</v>
      </c>
      <c r="C177" s="71"/>
      <c r="D177" s="71"/>
      <c r="E177" s="33"/>
      <c r="F177" s="60"/>
    </row>
    <row r="178" spans="1:6" ht="15">
      <c r="A178" s="39"/>
      <c r="B178" s="40"/>
      <c r="C178" s="40"/>
      <c r="D178" s="40"/>
      <c r="E178" s="41"/>
      <c r="F178" s="58"/>
    </row>
    <row r="179" spans="1:6" ht="15.75">
      <c r="A179" s="42" t="s">
        <v>51</v>
      </c>
      <c r="B179" s="31"/>
      <c r="C179" s="31"/>
      <c r="D179" s="31"/>
      <c r="E179" s="36">
        <f>E180+E181</f>
        <v>0</v>
      </c>
      <c r="F179" s="59">
        <f>F180+F181</f>
        <v>0</v>
      </c>
    </row>
    <row r="180" spans="1:6" ht="15">
      <c r="A180" s="46"/>
      <c r="B180" s="72" t="s">
        <v>52</v>
      </c>
      <c r="C180" s="73"/>
      <c r="D180" s="74"/>
      <c r="E180" s="33"/>
      <c r="F180" s="60"/>
    </row>
    <row r="181" spans="1:6" ht="15">
      <c r="A181" s="45"/>
      <c r="B181" s="72" t="s">
        <v>53</v>
      </c>
      <c r="C181" s="73"/>
      <c r="D181" s="74"/>
      <c r="E181" s="33"/>
      <c r="F181" s="60"/>
    </row>
    <row r="182" spans="1:6" ht="15">
      <c r="A182" s="39"/>
      <c r="B182" s="40"/>
      <c r="C182" s="40"/>
      <c r="D182" s="40"/>
      <c r="E182" s="41"/>
      <c r="F182" s="58"/>
    </row>
    <row r="183" spans="1:6" ht="15.75">
      <c r="A183" s="67" t="s">
        <v>54</v>
      </c>
      <c r="B183" s="68"/>
      <c r="C183" s="68"/>
      <c r="D183" s="69"/>
      <c r="E183" s="36">
        <f>E184+E185+E186</f>
        <v>0</v>
      </c>
      <c r="F183" s="59">
        <f>F184+F185+F186</f>
        <v>0</v>
      </c>
    </row>
    <row r="184" spans="1:6" ht="15">
      <c r="A184" s="46"/>
      <c r="B184" s="70" t="s">
        <v>55</v>
      </c>
      <c r="C184" s="70"/>
      <c r="D184" s="70"/>
      <c r="E184" s="33"/>
      <c r="F184" s="60"/>
    </row>
    <row r="185" spans="1:6" ht="15">
      <c r="A185" s="46"/>
      <c r="B185" s="70" t="s">
        <v>56</v>
      </c>
      <c r="C185" s="70"/>
      <c r="D185" s="70"/>
      <c r="E185" s="33"/>
      <c r="F185" s="60"/>
    </row>
    <row r="186" spans="1:6" ht="15">
      <c r="A186" s="46"/>
      <c r="B186" s="70" t="s">
        <v>57</v>
      </c>
      <c r="C186" s="70"/>
      <c r="D186" s="70"/>
      <c r="E186" s="33"/>
      <c r="F186" s="60"/>
    </row>
    <row r="187" spans="1:6" ht="15">
      <c r="A187" s="39"/>
      <c r="B187" s="40"/>
      <c r="C187" s="40"/>
      <c r="D187" s="40"/>
      <c r="E187" s="48"/>
      <c r="F187" s="63"/>
    </row>
    <row r="188" spans="1:6" ht="30" customHeight="1" thickBot="1">
      <c r="A188" s="49"/>
      <c r="B188" s="65" t="s">
        <v>78</v>
      </c>
      <c r="C188" s="65"/>
      <c r="D188" s="66"/>
      <c r="E188" s="50">
        <f>E147+E168+E174+E179+E183</f>
        <v>56</v>
      </c>
      <c r="F188" s="64">
        <f>F147+F168+F174+F179+F183</f>
        <v>49595.83</v>
      </c>
    </row>
    <row r="189" ht="15.75" thickTop="1"/>
    <row r="190" spans="2:4" ht="15.75">
      <c r="B190" s="82" t="s">
        <v>71</v>
      </c>
      <c r="C190" s="82"/>
      <c r="D190" s="82"/>
    </row>
    <row r="191" spans="2:4" ht="16.5" thickBot="1">
      <c r="B191" s="28"/>
      <c r="C191" s="28"/>
      <c r="D191" s="28"/>
    </row>
    <row r="192" spans="1:6" ht="32.25" thickTop="1">
      <c r="A192" s="37"/>
      <c r="B192" s="78" t="s">
        <v>58</v>
      </c>
      <c r="C192" s="79"/>
      <c r="D192" s="80"/>
      <c r="E192" s="38" t="s">
        <v>59</v>
      </c>
      <c r="F192" s="57" t="s">
        <v>60</v>
      </c>
    </row>
    <row r="193" spans="1:6" ht="15">
      <c r="A193" s="39"/>
      <c r="B193" s="40"/>
      <c r="C193" s="40"/>
      <c r="D193" s="40"/>
      <c r="E193" s="41"/>
      <c r="F193" s="58"/>
    </row>
    <row r="194" spans="1:6" ht="15.75">
      <c r="A194" s="42" t="s">
        <v>36</v>
      </c>
      <c r="B194" s="31"/>
      <c r="C194" s="31"/>
      <c r="D194" s="31"/>
      <c r="E194" s="36">
        <f>E195+E199+E210+E211+E212</f>
        <v>66</v>
      </c>
      <c r="F194" s="59">
        <f>F195+F199+F210+F211+F212</f>
        <v>37125.130000000005</v>
      </c>
    </row>
    <row r="195" spans="1:6" ht="15">
      <c r="A195" s="43"/>
      <c r="B195" s="72" t="s">
        <v>37</v>
      </c>
      <c r="C195" s="73"/>
      <c r="D195" s="74"/>
      <c r="E195" s="33">
        <f>E197+E198</f>
        <v>19</v>
      </c>
      <c r="F195" s="60">
        <f>F197+F198</f>
        <v>10635.86</v>
      </c>
    </row>
    <row r="196" spans="1:6" ht="15">
      <c r="A196" s="44"/>
      <c r="B196" s="34"/>
      <c r="C196" s="31" t="s">
        <v>67</v>
      </c>
      <c r="D196" s="35"/>
      <c r="E196" s="32"/>
      <c r="F196" s="61"/>
    </row>
    <row r="197" spans="1:6" ht="15">
      <c r="A197" s="44"/>
      <c r="B197" s="34"/>
      <c r="C197" s="31"/>
      <c r="D197" s="35" t="s">
        <v>66</v>
      </c>
      <c r="E197" s="33">
        <v>16</v>
      </c>
      <c r="F197" s="60">
        <v>10439.35</v>
      </c>
    </row>
    <row r="198" spans="1:6" ht="15">
      <c r="A198" s="45"/>
      <c r="B198" s="34"/>
      <c r="C198" s="31"/>
      <c r="D198" s="35" t="s">
        <v>27</v>
      </c>
      <c r="E198" s="33">
        <v>3</v>
      </c>
      <c r="F198" s="60">
        <v>196.51</v>
      </c>
    </row>
    <row r="199" spans="1:6" ht="15">
      <c r="A199" s="43"/>
      <c r="B199" s="72" t="s">
        <v>38</v>
      </c>
      <c r="C199" s="73"/>
      <c r="D199" s="74"/>
      <c r="E199" s="33">
        <f>E201+E202+E203+E204+E205+E206+E207+E208</f>
        <v>38</v>
      </c>
      <c r="F199" s="60">
        <f>F201+F202+F203+F204+F205+F206+F207+F208</f>
        <v>24217.27</v>
      </c>
    </row>
    <row r="200" spans="1:6" ht="15">
      <c r="A200" s="44"/>
      <c r="B200" s="34"/>
      <c r="C200" s="31" t="s">
        <v>67</v>
      </c>
      <c r="D200" s="31"/>
      <c r="E200" s="32"/>
      <c r="F200" s="61"/>
    </row>
    <row r="201" spans="1:6" ht="15">
      <c r="A201" s="44"/>
      <c r="B201" s="34"/>
      <c r="C201" s="31"/>
      <c r="D201" s="35" t="s">
        <v>61</v>
      </c>
      <c r="E201" s="33">
        <v>15</v>
      </c>
      <c r="F201" s="60">
        <v>14986.81</v>
      </c>
    </row>
    <row r="202" spans="1:6" ht="15">
      <c r="A202" s="44"/>
      <c r="B202" s="34"/>
      <c r="C202" s="31"/>
      <c r="D202" s="35" t="s">
        <v>14</v>
      </c>
      <c r="E202" s="33">
        <v>13</v>
      </c>
      <c r="F202" s="60">
        <v>7369.09</v>
      </c>
    </row>
    <row r="203" spans="1:6" ht="15">
      <c r="A203" s="44"/>
      <c r="B203" s="34"/>
      <c r="C203" s="31"/>
      <c r="D203" s="35" t="s">
        <v>63</v>
      </c>
      <c r="E203" s="33"/>
      <c r="F203" s="60"/>
    </row>
    <row r="204" spans="1:6" ht="15">
      <c r="A204" s="44"/>
      <c r="B204" s="34"/>
      <c r="C204" s="31"/>
      <c r="D204" s="35" t="s">
        <v>65</v>
      </c>
      <c r="E204" s="33">
        <v>2</v>
      </c>
      <c r="F204" s="60">
        <v>939.71</v>
      </c>
    </row>
    <row r="205" spans="1:6" ht="15">
      <c r="A205" s="44"/>
      <c r="B205" s="34"/>
      <c r="C205" s="31"/>
      <c r="D205" s="35" t="s">
        <v>13</v>
      </c>
      <c r="E205" s="33">
        <v>1</v>
      </c>
      <c r="F205" s="60">
        <v>0</v>
      </c>
    </row>
    <row r="206" spans="1:6" ht="15">
      <c r="A206" s="44"/>
      <c r="B206" s="34"/>
      <c r="C206" s="31"/>
      <c r="D206" s="35" t="s">
        <v>64</v>
      </c>
      <c r="E206" s="33"/>
      <c r="F206" s="60"/>
    </row>
    <row r="207" spans="1:6" ht="15">
      <c r="A207" s="44"/>
      <c r="B207" s="34"/>
      <c r="C207" s="31"/>
      <c r="D207" s="35" t="s">
        <v>62</v>
      </c>
      <c r="E207" s="33">
        <v>6</v>
      </c>
      <c r="F207" s="60">
        <v>573</v>
      </c>
    </row>
    <row r="208" spans="1:6" ht="15">
      <c r="A208" s="45"/>
      <c r="B208" s="34"/>
      <c r="C208" s="31"/>
      <c r="D208" s="35" t="s">
        <v>17</v>
      </c>
      <c r="E208" s="33">
        <v>1</v>
      </c>
      <c r="F208" s="60">
        <v>348.66</v>
      </c>
    </row>
    <row r="209" spans="1:6" ht="15">
      <c r="A209" s="45"/>
      <c r="B209" s="34"/>
      <c r="C209" s="31"/>
      <c r="D209" s="35" t="s">
        <v>26</v>
      </c>
      <c r="E209" s="33"/>
      <c r="F209" s="60"/>
    </row>
    <row r="210" spans="1:6" ht="15">
      <c r="A210" s="46"/>
      <c r="B210" s="72" t="s">
        <v>39</v>
      </c>
      <c r="C210" s="73"/>
      <c r="D210" s="74"/>
      <c r="E210" s="33">
        <v>2</v>
      </c>
      <c r="F210" s="60">
        <v>857.14</v>
      </c>
    </row>
    <row r="211" spans="1:6" ht="15">
      <c r="A211" s="46"/>
      <c r="B211" s="72" t="s">
        <v>40</v>
      </c>
      <c r="C211" s="73"/>
      <c r="D211" s="74"/>
      <c r="E211" s="33">
        <v>7</v>
      </c>
      <c r="F211" s="60">
        <v>1414.86</v>
      </c>
    </row>
    <row r="212" spans="1:6" ht="15.75" thickBot="1">
      <c r="A212" s="51"/>
      <c r="B212" s="75" t="s">
        <v>41</v>
      </c>
      <c r="C212" s="76"/>
      <c r="D212" s="77"/>
      <c r="E212" s="52"/>
      <c r="F212" s="62"/>
    </row>
    <row r="213" spans="1:6" ht="32.25" thickTop="1">
      <c r="A213" s="37"/>
      <c r="B213" s="78" t="s">
        <v>58</v>
      </c>
      <c r="C213" s="79"/>
      <c r="D213" s="80"/>
      <c r="E213" s="38" t="s">
        <v>59</v>
      </c>
      <c r="F213" s="57" t="s">
        <v>60</v>
      </c>
    </row>
    <row r="214" spans="1:6" ht="15">
      <c r="A214" s="39"/>
      <c r="B214" s="40"/>
      <c r="C214" s="40"/>
      <c r="D214" s="40"/>
      <c r="E214" s="41"/>
      <c r="F214" s="58"/>
    </row>
    <row r="215" spans="1:6" ht="15.75">
      <c r="A215" s="42" t="s">
        <v>42</v>
      </c>
      <c r="B215" s="31"/>
      <c r="C215" s="31"/>
      <c r="D215" s="31"/>
      <c r="E215" s="36">
        <f>E216+E217+E218+E219</f>
        <v>0</v>
      </c>
      <c r="F215" s="59">
        <f>F216+F217+F218+F219</f>
        <v>0</v>
      </c>
    </row>
    <row r="216" spans="1:6" ht="15">
      <c r="A216" s="47"/>
      <c r="B216" s="72" t="s">
        <v>43</v>
      </c>
      <c r="C216" s="73"/>
      <c r="D216" s="74"/>
      <c r="E216" s="33"/>
      <c r="F216" s="60"/>
    </row>
    <row r="217" spans="1:6" ht="15">
      <c r="A217" s="47"/>
      <c r="B217" s="72" t="s">
        <v>44</v>
      </c>
      <c r="C217" s="73"/>
      <c r="D217" s="74"/>
      <c r="E217" s="33"/>
      <c r="F217" s="60"/>
    </row>
    <row r="218" spans="1:6" ht="15">
      <c r="A218" s="47"/>
      <c r="B218" s="72" t="s">
        <v>45</v>
      </c>
      <c r="C218" s="73"/>
      <c r="D218" s="74"/>
      <c r="E218" s="33"/>
      <c r="F218" s="60"/>
    </row>
    <row r="219" spans="1:6" ht="15">
      <c r="A219" s="47"/>
      <c r="B219" s="72" t="s">
        <v>46</v>
      </c>
      <c r="C219" s="73"/>
      <c r="D219" s="74"/>
      <c r="E219" s="33"/>
      <c r="F219" s="60"/>
    </row>
    <row r="220" spans="1:6" ht="15">
      <c r="A220" s="39"/>
      <c r="B220" s="40"/>
      <c r="C220" s="40"/>
      <c r="D220" s="40"/>
      <c r="E220" s="41"/>
      <c r="F220" s="58"/>
    </row>
    <row r="221" spans="1:6" ht="15.75">
      <c r="A221" s="42" t="s">
        <v>47</v>
      </c>
      <c r="B221" s="31"/>
      <c r="C221" s="31"/>
      <c r="D221" s="31"/>
      <c r="E221" s="36">
        <f>E222+E223+E224</f>
        <v>1</v>
      </c>
      <c r="F221" s="59">
        <f>F222+F223+F224</f>
        <v>620</v>
      </c>
    </row>
    <row r="222" spans="1:6" ht="15">
      <c r="A222" s="46"/>
      <c r="B222" s="71" t="s">
        <v>48</v>
      </c>
      <c r="C222" s="71"/>
      <c r="D222" s="71"/>
      <c r="E222" s="33">
        <v>1</v>
      </c>
      <c r="F222" s="60">
        <v>620</v>
      </c>
    </row>
    <row r="223" spans="1:6" ht="15">
      <c r="A223" s="46"/>
      <c r="B223" s="71" t="s">
        <v>49</v>
      </c>
      <c r="C223" s="71"/>
      <c r="D223" s="71"/>
      <c r="E223" s="33"/>
      <c r="F223" s="60"/>
    </row>
    <row r="224" spans="1:6" ht="15">
      <c r="A224" s="46"/>
      <c r="B224" s="71" t="s">
        <v>50</v>
      </c>
      <c r="C224" s="71"/>
      <c r="D224" s="71"/>
      <c r="E224" s="33"/>
      <c r="F224" s="60"/>
    </row>
    <row r="225" spans="1:6" ht="15">
      <c r="A225" s="39"/>
      <c r="B225" s="40"/>
      <c r="C225" s="40"/>
      <c r="D225" s="40"/>
      <c r="E225" s="41"/>
      <c r="F225" s="58"/>
    </row>
    <row r="226" spans="1:6" ht="15.75">
      <c r="A226" s="42" t="s">
        <v>51</v>
      </c>
      <c r="B226" s="31"/>
      <c r="C226" s="31"/>
      <c r="D226" s="31"/>
      <c r="E226" s="36">
        <f>E227+E228</f>
        <v>1</v>
      </c>
      <c r="F226" s="59">
        <f>F227+F228</f>
        <v>7100</v>
      </c>
    </row>
    <row r="227" spans="1:6" ht="15">
      <c r="A227" s="46"/>
      <c r="B227" s="72" t="s">
        <v>52</v>
      </c>
      <c r="C227" s="73"/>
      <c r="D227" s="74"/>
      <c r="E227" s="33">
        <v>1</v>
      </c>
      <c r="F227" s="60">
        <v>7100</v>
      </c>
    </row>
    <row r="228" spans="1:6" ht="15">
      <c r="A228" s="45"/>
      <c r="B228" s="72" t="s">
        <v>53</v>
      </c>
      <c r="C228" s="73"/>
      <c r="D228" s="74"/>
      <c r="E228" s="33"/>
      <c r="F228" s="60"/>
    </row>
    <row r="229" spans="1:6" ht="15">
      <c r="A229" s="39"/>
      <c r="B229" s="40"/>
      <c r="C229" s="40"/>
      <c r="D229" s="40"/>
      <c r="E229" s="41"/>
      <c r="F229" s="58"/>
    </row>
    <row r="230" spans="1:6" ht="15.75">
      <c r="A230" s="67" t="s">
        <v>54</v>
      </c>
      <c r="B230" s="68"/>
      <c r="C230" s="68"/>
      <c r="D230" s="69"/>
      <c r="E230" s="36">
        <f>E231+E232+E233</f>
        <v>0</v>
      </c>
      <c r="F230" s="59">
        <f>F231+F232+F233</f>
        <v>0</v>
      </c>
    </row>
    <row r="231" spans="1:6" ht="15">
      <c r="A231" s="46"/>
      <c r="B231" s="70" t="s">
        <v>55</v>
      </c>
      <c r="C231" s="70"/>
      <c r="D231" s="70"/>
      <c r="E231" s="33"/>
      <c r="F231" s="60"/>
    </row>
    <row r="232" spans="1:6" ht="15">
      <c r="A232" s="46"/>
      <c r="B232" s="70" t="s">
        <v>56</v>
      </c>
      <c r="C232" s="70"/>
      <c r="D232" s="70"/>
      <c r="E232" s="33"/>
      <c r="F232" s="60"/>
    </row>
    <row r="233" spans="1:6" ht="15">
      <c r="A233" s="46"/>
      <c r="B233" s="70" t="s">
        <v>57</v>
      </c>
      <c r="C233" s="70"/>
      <c r="D233" s="70"/>
      <c r="E233" s="33"/>
      <c r="F233" s="60"/>
    </row>
    <row r="234" spans="1:6" ht="15">
      <c r="A234" s="39"/>
      <c r="B234" s="40"/>
      <c r="C234" s="40"/>
      <c r="D234" s="40"/>
      <c r="E234" s="48"/>
      <c r="F234" s="63"/>
    </row>
    <row r="235" spans="1:6" ht="30" customHeight="1" thickBot="1">
      <c r="A235" s="49"/>
      <c r="B235" s="65" t="s">
        <v>79</v>
      </c>
      <c r="C235" s="65"/>
      <c r="D235" s="66"/>
      <c r="E235" s="50">
        <f>E194+E215+E221+E226+E230</f>
        <v>68</v>
      </c>
      <c r="F235" s="64">
        <f>F194+F215+F221+F226+F230</f>
        <v>44845.130000000005</v>
      </c>
    </row>
    <row r="236" ht="15.75" thickTop="1"/>
    <row r="237" spans="2:4" ht="15.75">
      <c r="B237" s="82" t="s">
        <v>72</v>
      </c>
      <c r="C237" s="82"/>
      <c r="D237" s="82"/>
    </row>
    <row r="238" spans="2:4" ht="16.5" thickBot="1">
      <c r="B238" s="28"/>
      <c r="C238" s="28"/>
      <c r="D238" s="28"/>
    </row>
    <row r="239" spans="1:6" ht="32.25" thickTop="1">
      <c r="A239" s="37"/>
      <c r="B239" s="78" t="s">
        <v>58</v>
      </c>
      <c r="C239" s="79"/>
      <c r="D239" s="80"/>
      <c r="E239" s="38" t="s">
        <v>59</v>
      </c>
      <c r="F239" s="57" t="s">
        <v>60</v>
      </c>
    </row>
    <row r="240" spans="1:6" ht="15">
      <c r="A240" s="39"/>
      <c r="B240" s="40"/>
      <c r="C240" s="40"/>
      <c r="D240" s="40"/>
      <c r="E240" s="41"/>
      <c r="F240" s="58"/>
    </row>
    <row r="241" spans="1:6" ht="15.75">
      <c r="A241" s="42" t="s">
        <v>36</v>
      </c>
      <c r="B241" s="31"/>
      <c r="C241" s="31"/>
      <c r="D241" s="31"/>
      <c r="E241" s="36">
        <f>E242+E246+E257+E258+E259</f>
        <v>56</v>
      </c>
      <c r="F241" s="59">
        <f>F242+F246+F257+F258+F259</f>
        <v>42692.50000000001</v>
      </c>
    </row>
    <row r="242" spans="1:6" ht="15">
      <c r="A242" s="43"/>
      <c r="B242" s="72" t="s">
        <v>37</v>
      </c>
      <c r="C242" s="73"/>
      <c r="D242" s="74"/>
      <c r="E242" s="33">
        <f>E244+E245</f>
        <v>11</v>
      </c>
      <c r="F242" s="60">
        <f>F244+F245</f>
        <v>2165.08</v>
      </c>
    </row>
    <row r="243" spans="1:6" ht="15">
      <c r="A243" s="44"/>
      <c r="B243" s="34"/>
      <c r="C243" s="31" t="s">
        <v>67</v>
      </c>
      <c r="D243" s="35"/>
      <c r="E243" s="32"/>
      <c r="F243" s="61"/>
    </row>
    <row r="244" spans="1:6" ht="15">
      <c r="A244" s="44"/>
      <c r="B244" s="34"/>
      <c r="C244" s="31"/>
      <c r="D244" s="35" t="s">
        <v>66</v>
      </c>
      <c r="E244" s="33">
        <v>10</v>
      </c>
      <c r="F244" s="60">
        <v>2165.08</v>
      </c>
    </row>
    <row r="245" spans="1:6" ht="15">
      <c r="A245" s="45"/>
      <c r="B245" s="34"/>
      <c r="C245" s="31"/>
      <c r="D245" s="35" t="s">
        <v>27</v>
      </c>
      <c r="E245" s="33">
        <v>1</v>
      </c>
      <c r="F245" s="60">
        <v>0</v>
      </c>
    </row>
    <row r="246" spans="1:6" ht="15">
      <c r="A246" s="43"/>
      <c r="B246" s="72" t="s">
        <v>38</v>
      </c>
      <c r="C246" s="73"/>
      <c r="D246" s="74"/>
      <c r="E246" s="33">
        <f>E248+E249+E250+E251+E252+E253+E254+E255</f>
        <v>32</v>
      </c>
      <c r="F246" s="60">
        <f>F248+F249+F250+F251+F252+F253+F254+F255+F256</f>
        <v>22582.620000000003</v>
      </c>
    </row>
    <row r="247" spans="1:6" ht="15">
      <c r="A247" s="44"/>
      <c r="B247" s="34"/>
      <c r="C247" s="31" t="s">
        <v>67</v>
      </c>
      <c r="D247" s="31"/>
      <c r="E247" s="32"/>
      <c r="F247" s="61"/>
    </row>
    <row r="248" spans="1:6" ht="15">
      <c r="A248" s="44"/>
      <c r="B248" s="34"/>
      <c r="C248" s="31"/>
      <c r="D248" s="35" t="s">
        <v>61</v>
      </c>
      <c r="E248" s="33">
        <v>14</v>
      </c>
      <c r="F248" s="60">
        <v>14741.64</v>
      </c>
    </row>
    <row r="249" spans="1:6" ht="15">
      <c r="A249" s="44"/>
      <c r="B249" s="34"/>
      <c r="C249" s="31"/>
      <c r="D249" s="35" t="s">
        <v>14</v>
      </c>
      <c r="E249" s="33">
        <v>15</v>
      </c>
      <c r="F249" s="60">
        <v>7653.33</v>
      </c>
    </row>
    <row r="250" spans="1:6" ht="15">
      <c r="A250" s="44"/>
      <c r="B250" s="34"/>
      <c r="C250" s="31"/>
      <c r="D250" s="35" t="s">
        <v>63</v>
      </c>
      <c r="E250" s="33"/>
      <c r="F250" s="60"/>
    </row>
    <row r="251" spans="1:6" ht="15">
      <c r="A251" s="44"/>
      <c r="B251" s="34"/>
      <c r="C251" s="31"/>
      <c r="D251" s="35" t="s">
        <v>65</v>
      </c>
      <c r="E251" s="33"/>
      <c r="F251" s="60"/>
    </row>
    <row r="252" spans="1:6" ht="15">
      <c r="A252" s="44"/>
      <c r="B252" s="34"/>
      <c r="C252" s="31"/>
      <c r="D252" s="35" t="s">
        <v>13</v>
      </c>
      <c r="E252" s="33"/>
      <c r="F252" s="60"/>
    </row>
    <row r="253" spans="1:6" ht="15">
      <c r="A253" s="44"/>
      <c r="B253" s="34"/>
      <c r="C253" s="31"/>
      <c r="D253" s="35" t="s">
        <v>64</v>
      </c>
      <c r="E253" s="33">
        <v>1</v>
      </c>
      <c r="F253" s="60">
        <v>0</v>
      </c>
    </row>
    <row r="254" spans="1:6" ht="15">
      <c r="A254" s="44"/>
      <c r="B254" s="34"/>
      <c r="C254" s="31"/>
      <c r="D254" s="35" t="s">
        <v>62</v>
      </c>
      <c r="E254" s="33">
        <v>2</v>
      </c>
      <c r="F254" s="60">
        <v>171.43</v>
      </c>
    </row>
    <row r="255" spans="1:6" ht="15">
      <c r="A255" s="45"/>
      <c r="B255" s="34"/>
      <c r="C255" s="31"/>
      <c r="D255" s="35" t="s">
        <v>17</v>
      </c>
      <c r="E255" s="33"/>
      <c r="F255" s="60"/>
    </row>
    <row r="256" spans="1:6" ht="15">
      <c r="A256" s="45"/>
      <c r="B256" s="34"/>
      <c r="C256" s="31"/>
      <c r="D256" s="35" t="s">
        <v>26</v>
      </c>
      <c r="E256" s="33">
        <v>2</v>
      </c>
      <c r="F256" s="60">
        <v>16.22</v>
      </c>
    </row>
    <row r="257" spans="1:6" ht="15">
      <c r="A257" s="46"/>
      <c r="B257" s="72" t="s">
        <v>39</v>
      </c>
      <c r="C257" s="73"/>
      <c r="D257" s="74"/>
      <c r="E257" s="33">
        <v>5</v>
      </c>
      <c r="F257" s="60">
        <v>17166.09</v>
      </c>
    </row>
    <row r="258" spans="1:6" ht="15">
      <c r="A258" s="46"/>
      <c r="B258" s="72" t="s">
        <v>40</v>
      </c>
      <c r="C258" s="73"/>
      <c r="D258" s="74"/>
      <c r="E258" s="33">
        <v>7</v>
      </c>
      <c r="F258" s="60">
        <v>778.71</v>
      </c>
    </row>
    <row r="259" spans="1:6" ht="15.75" thickBot="1">
      <c r="A259" s="51"/>
      <c r="B259" s="75" t="s">
        <v>41</v>
      </c>
      <c r="C259" s="76"/>
      <c r="D259" s="77"/>
      <c r="E259" s="52">
        <v>1</v>
      </c>
      <c r="F259" s="62">
        <v>0</v>
      </c>
    </row>
    <row r="260" spans="1:6" ht="32.25" thickTop="1">
      <c r="A260" s="37"/>
      <c r="B260" s="78" t="s">
        <v>58</v>
      </c>
      <c r="C260" s="79"/>
      <c r="D260" s="80"/>
      <c r="E260" s="38" t="s">
        <v>59</v>
      </c>
      <c r="F260" s="57" t="s">
        <v>60</v>
      </c>
    </row>
    <row r="261" spans="1:6" ht="15">
      <c r="A261" s="39"/>
      <c r="B261" s="40"/>
      <c r="C261" s="40"/>
      <c r="D261" s="40"/>
      <c r="E261" s="41"/>
      <c r="F261" s="58"/>
    </row>
    <row r="262" spans="1:6" ht="15.75">
      <c r="A262" s="42" t="s">
        <v>42</v>
      </c>
      <c r="B262" s="31"/>
      <c r="C262" s="31"/>
      <c r="D262" s="31"/>
      <c r="E262" s="36">
        <f>E263+E264+E265+E266</f>
        <v>0</v>
      </c>
      <c r="F262" s="59">
        <f>F263+F264+F265+F266</f>
        <v>0</v>
      </c>
    </row>
    <row r="263" spans="1:6" ht="15">
      <c r="A263" s="47"/>
      <c r="B263" s="72" t="s">
        <v>43</v>
      </c>
      <c r="C263" s="73"/>
      <c r="D263" s="74"/>
      <c r="E263" s="33"/>
      <c r="F263" s="60"/>
    </row>
    <row r="264" spans="1:6" ht="15">
      <c r="A264" s="47"/>
      <c r="B264" s="72" t="s">
        <v>44</v>
      </c>
      <c r="C264" s="73"/>
      <c r="D264" s="74"/>
      <c r="E264" s="33"/>
      <c r="F264" s="60"/>
    </row>
    <row r="265" spans="1:6" ht="15">
      <c r="A265" s="47"/>
      <c r="B265" s="72" t="s">
        <v>45</v>
      </c>
      <c r="C265" s="73"/>
      <c r="D265" s="74"/>
      <c r="E265" s="33"/>
      <c r="F265" s="60"/>
    </row>
    <row r="266" spans="1:6" ht="15">
      <c r="A266" s="47"/>
      <c r="B266" s="72" t="s">
        <v>46</v>
      </c>
      <c r="C266" s="73"/>
      <c r="D266" s="74"/>
      <c r="E266" s="33"/>
      <c r="F266" s="60"/>
    </row>
    <row r="267" spans="1:6" ht="15">
      <c r="A267" s="39"/>
      <c r="B267" s="40"/>
      <c r="C267" s="40"/>
      <c r="D267" s="40"/>
      <c r="E267" s="41"/>
      <c r="F267" s="58"/>
    </row>
    <row r="268" spans="1:6" ht="15.75">
      <c r="A268" s="42" t="s">
        <v>47</v>
      </c>
      <c r="B268" s="31"/>
      <c r="C268" s="31"/>
      <c r="D268" s="31"/>
      <c r="E268" s="36">
        <f>E269+E270+E271</f>
        <v>0</v>
      </c>
      <c r="F268" s="59">
        <f>F269+F270+F271</f>
        <v>0</v>
      </c>
    </row>
    <row r="269" spans="1:6" ht="15">
      <c r="A269" s="46"/>
      <c r="B269" s="71" t="s">
        <v>48</v>
      </c>
      <c r="C269" s="71"/>
      <c r="D269" s="71"/>
      <c r="E269" s="33"/>
      <c r="F269" s="60"/>
    </row>
    <row r="270" spans="1:6" ht="15">
      <c r="A270" s="46"/>
      <c r="B270" s="71" t="s">
        <v>49</v>
      </c>
      <c r="C270" s="71"/>
      <c r="D270" s="71"/>
      <c r="E270" s="33"/>
      <c r="F270" s="60"/>
    </row>
    <row r="271" spans="1:6" ht="15">
      <c r="A271" s="46"/>
      <c r="B271" s="71" t="s">
        <v>50</v>
      </c>
      <c r="C271" s="71"/>
      <c r="D271" s="71"/>
      <c r="E271" s="33"/>
      <c r="F271" s="60"/>
    </row>
    <row r="272" spans="1:6" ht="15">
      <c r="A272" s="39"/>
      <c r="B272" s="40"/>
      <c r="C272" s="40"/>
      <c r="D272" s="40"/>
      <c r="E272" s="41"/>
      <c r="F272" s="58"/>
    </row>
    <row r="273" spans="1:6" ht="15.75">
      <c r="A273" s="42" t="s">
        <v>51</v>
      </c>
      <c r="B273" s="31"/>
      <c r="C273" s="31"/>
      <c r="D273" s="31"/>
      <c r="E273" s="36">
        <f>E274+E275</f>
        <v>9</v>
      </c>
      <c r="F273" s="59">
        <f>F274+F275</f>
        <v>6807.85</v>
      </c>
    </row>
    <row r="274" spans="1:6" ht="15">
      <c r="A274" s="46"/>
      <c r="B274" s="72" t="s">
        <v>52</v>
      </c>
      <c r="C274" s="73"/>
      <c r="D274" s="74"/>
      <c r="E274" s="33">
        <v>7</v>
      </c>
      <c r="F274" s="60">
        <v>6776.54</v>
      </c>
    </row>
    <row r="275" spans="1:6" ht="15">
      <c r="A275" s="45"/>
      <c r="B275" s="72" t="s">
        <v>53</v>
      </c>
      <c r="C275" s="73"/>
      <c r="D275" s="74"/>
      <c r="E275" s="33">
        <v>2</v>
      </c>
      <c r="F275" s="60">
        <v>31.31</v>
      </c>
    </row>
    <row r="276" spans="1:6" ht="15">
      <c r="A276" s="39"/>
      <c r="B276" s="40"/>
      <c r="C276" s="40"/>
      <c r="D276" s="40"/>
      <c r="E276" s="41"/>
      <c r="F276" s="58"/>
    </row>
    <row r="277" spans="1:6" ht="15.75">
      <c r="A277" s="67" t="s">
        <v>54</v>
      </c>
      <c r="B277" s="68"/>
      <c r="C277" s="68"/>
      <c r="D277" s="69"/>
      <c r="E277" s="36">
        <f>E278+E279+E280</f>
        <v>0</v>
      </c>
      <c r="F277" s="59">
        <f>F278+F279+F280</f>
        <v>0</v>
      </c>
    </row>
    <row r="278" spans="1:6" ht="15">
      <c r="A278" s="46"/>
      <c r="B278" s="70" t="s">
        <v>55</v>
      </c>
      <c r="C278" s="70"/>
      <c r="D278" s="70"/>
      <c r="E278" s="33"/>
      <c r="F278" s="60"/>
    </row>
    <row r="279" spans="1:6" ht="15">
      <c r="A279" s="46"/>
      <c r="B279" s="70" t="s">
        <v>56</v>
      </c>
      <c r="C279" s="70"/>
      <c r="D279" s="70"/>
      <c r="E279" s="33"/>
      <c r="F279" s="60"/>
    </row>
    <row r="280" spans="1:6" ht="15">
      <c r="A280" s="46"/>
      <c r="B280" s="70" t="s">
        <v>57</v>
      </c>
      <c r="C280" s="70"/>
      <c r="D280" s="70"/>
      <c r="E280" s="33"/>
      <c r="F280" s="60"/>
    </row>
    <row r="281" spans="1:6" ht="15">
      <c r="A281" s="39"/>
      <c r="B281" s="40"/>
      <c r="C281" s="40"/>
      <c r="D281" s="40"/>
      <c r="E281" s="48"/>
      <c r="F281" s="63"/>
    </row>
    <row r="282" spans="1:6" ht="30" customHeight="1" thickBot="1">
      <c r="A282" s="49"/>
      <c r="B282" s="65" t="s">
        <v>80</v>
      </c>
      <c r="C282" s="65"/>
      <c r="D282" s="66"/>
      <c r="E282" s="50">
        <f>E241+E262+E268+E273+E277</f>
        <v>65</v>
      </c>
      <c r="F282" s="64">
        <f>F241+F262+F268+F273+F277</f>
        <v>49500.350000000006</v>
      </c>
    </row>
    <row r="283" ht="15.75" thickTop="1"/>
    <row r="284" spans="2:4" ht="15.75">
      <c r="B284" s="82" t="s">
        <v>73</v>
      </c>
      <c r="C284" s="82"/>
      <c r="D284" s="82"/>
    </row>
    <row r="285" spans="2:4" ht="16.5" thickBot="1">
      <c r="B285" s="28"/>
      <c r="C285" s="28"/>
      <c r="D285" s="28"/>
    </row>
    <row r="286" spans="1:6" ht="32.25" thickTop="1">
      <c r="A286" s="37"/>
      <c r="B286" s="78" t="s">
        <v>58</v>
      </c>
      <c r="C286" s="79"/>
      <c r="D286" s="80"/>
      <c r="E286" s="38" t="s">
        <v>59</v>
      </c>
      <c r="F286" s="57" t="s">
        <v>60</v>
      </c>
    </row>
    <row r="287" spans="1:6" ht="15">
      <c r="A287" s="39"/>
      <c r="B287" s="40"/>
      <c r="C287" s="40"/>
      <c r="D287" s="40"/>
      <c r="E287" s="41"/>
      <c r="F287" s="58"/>
    </row>
    <row r="288" spans="1:6" ht="15.75">
      <c r="A288" s="42" t="s">
        <v>36</v>
      </c>
      <c r="B288" s="31"/>
      <c r="C288" s="31"/>
      <c r="D288" s="31"/>
      <c r="E288" s="36">
        <f>E289+E293+E304+E305+E306</f>
        <v>75</v>
      </c>
      <c r="F288" s="59">
        <f>F289+F293+F304+F305+F306</f>
        <v>29294.71</v>
      </c>
    </row>
    <row r="289" spans="1:6" ht="15">
      <c r="A289" s="43"/>
      <c r="B289" s="72" t="s">
        <v>37</v>
      </c>
      <c r="C289" s="73"/>
      <c r="D289" s="74"/>
      <c r="E289" s="33">
        <f>E291+E292</f>
        <v>15</v>
      </c>
      <c r="F289" s="60">
        <f>F291+F292</f>
        <v>5709.71</v>
      </c>
    </row>
    <row r="290" spans="1:6" ht="15">
      <c r="A290" s="44"/>
      <c r="B290" s="34"/>
      <c r="C290" s="31" t="s">
        <v>67</v>
      </c>
      <c r="D290" s="35"/>
      <c r="E290" s="32"/>
      <c r="F290" s="61"/>
    </row>
    <row r="291" spans="1:6" ht="15">
      <c r="A291" s="44"/>
      <c r="B291" s="34"/>
      <c r="C291" s="31"/>
      <c r="D291" s="35" t="s">
        <v>66</v>
      </c>
      <c r="E291" s="33">
        <v>14</v>
      </c>
      <c r="F291" s="60">
        <v>5709.62</v>
      </c>
    </row>
    <row r="292" spans="1:6" ht="15">
      <c r="A292" s="45"/>
      <c r="B292" s="34"/>
      <c r="C292" s="31"/>
      <c r="D292" s="35" t="s">
        <v>27</v>
      </c>
      <c r="E292" s="33">
        <v>1</v>
      </c>
      <c r="F292" s="60">
        <v>0.09</v>
      </c>
    </row>
    <row r="293" spans="1:6" ht="15">
      <c r="A293" s="43"/>
      <c r="B293" s="72" t="s">
        <v>38</v>
      </c>
      <c r="C293" s="73"/>
      <c r="D293" s="74"/>
      <c r="E293" s="33">
        <f>E295+E296+E297+E298+E299+E300+E301+E302</f>
        <v>55</v>
      </c>
      <c r="F293" s="60">
        <f>F295+F296+F297+F298+F299+F300+F301+F302</f>
        <v>21851.31</v>
      </c>
    </row>
    <row r="294" spans="1:6" ht="15">
      <c r="A294" s="44"/>
      <c r="B294" s="34"/>
      <c r="C294" s="31" t="s">
        <v>67</v>
      </c>
      <c r="D294" s="31"/>
      <c r="E294" s="32"/>
      <c r="F294" s="61"/>
    </row>
    <row r="295" spans="1:6" ht="15">
      <c r="A295" s="44"/>
      <c r="B295" s="34"/>
      <c r="C295" s="31"/>
      <c r="D295" s="35" t="s">
        <v>61</v>
      </c>
      <c r="E295" s="33">
        <v>15</v>
      </c>
      <c r="F295" s="60">
        <v>5937.86</v>
      </c>
    </row>
    <row r="296" spans="1:6" ht="15">
      <c r="A296" s="44"/>
      <c r="B296" s="34"/>
      <c r="C296" s="31"/>
      <c r="D296" s="35" t="s">
        <v>14</v>
      </c>
      <c r="E296" s="33">
        <v>23</v>
      </c>
      <c r="F296" s="60">
        <v>11568.61</v>
      </c>
    </row>
    <row r="297" spans="1:6" ht="15">
      <c r="A297" s="44"/>
      <c r="B297" s="34"/>
      <c r="C297" s="31"/>
      <c r="D297" s="35" t="s">
        <v>63</v>
      </c>
      <c r="E297" s="33">
        <v>4</v>
      </c>
      <c r="F297" s="60">
        <v>2484.52</v>
      </c>
    </row>
    <row r="298" spans="1:6" ht="15">
      <c r="A298" s="44"/>
      <c r="B298" s="34"/>
      <c r="C298" s="31"/>
      <c r="D298" s="35" t="s">
        <v>65</v>
      </c>
      <c r="E298" s="33">
        <v>1</v>
      </c>
      <c r="F298" s="60">
        <v>1000</v>
      </c>
    </row>
    <row r="299" spans="1:6" ht="15">
      <c r="A299" s="44"/>
      <c r="B299" s="34"/>
      <c r="C299" s="31"/>
      <c r="D299" s="35" t="s">
        <v>13</v>
      </c>
      <c r="E299" s="33">
        <v>1</v>
      </c>
      <c r="F299" s="60">
        <v>10.81</v>
      </c>
    </row>
    <row r="300" spans="1:6" ht="15">
      <c r="A300" s="44"/>
      <c r="B300" s="34"/>
      <c r="C300" s="31"/>
      <c r="D300" s="35" t="s">
        <v>64</v>
      </c>
      <c r="E300" s="33">
        <v>2</v>
      </c>
      <c r="F300" s="60">
        <v>286</v>
      </c>
    </row>
    <row r="301" spans="1:6" ht="15">
      <c r="A301" s="44"/>
      <c r="B301" s="34"/>
      <c r="C301" s="31"/>
      <c r="D301" s="35" t="s">
        <v>62</v>
      </c>
      <c r="E301" s="33">
        <v>6</v>
      </c>
      <c r="F301" s="60">
        <v>208.87</v>
      </c>
    </row>
    <row r="302" spans="1:6" ht="15">
      <c r="A302" s="45"/>
      <c r="B302" s="34"/>
      <c r="C302" s="31"/>
      <c r="D302" s="35" t="s">
        <v>17</v>
      </c>
      <c r="E302" s="33">
        <v>3</v>
      </c>
      <c r="F302" s="60">
        <v>354.64</v>
      </c>
    </row>
    <row r="303" spans="1:6" ht="15">
      <c r="A303" s="45"/>
      <c r="B303" s="34"/>
      <c r="C303" s="31"/>
      <c r="D303" s="35" t="s">
        <v>26</v>
      </c>
      <c r="E303" s="33">
        <v>3</v>
      </c>
      <c r="F303" s="60">
        <v>0</v>
      </c>
    </row>
    <row r="304" spans="1:6" ht="15">
      <c r="A304" s="46"/>
      <c r="B304" s="72" t="s">
        <v>39</v>
      </c>
      <c r="C304" s="73"/>
      <c r="D304" s="74"/>
      <c r="E304" s="33">
        <v>2</v>
      </c>
      <c r="F304" s="60">
        <v>405.41</v>
      </c>
    </row>
    <row r="305" spans="1:6" ht="15">
      <c r="A305" s="46"/>
      <c r="B305" s="72" t="s">
        <v>40</v>
      </c>
      <c r="C305" s="73"/>
      <c r="D305" s="74"/>
      <c r="E305" s="33">
        <v>2</v>
      </c>
      <c r="F305" s="60">
        <v>42.57</v>
      </c>
    </row>
    <row r="306" spans="1:6" ht="15.75" thickBot="1">
      <c r="A306" s="51"/>
      <c r="B306" s="75" t="s">
        <v>41</v>
      </c>
      <c r="C306" s="76"/>
      <c r="D306" s="77"/>
      <c r="E306" s="52">
        <v>1</v>
      </c>
      <c r="F306" s="62">
        <v>1285.71</v>
      </c>
    </row>
    <row r="307" spans="1:6" ht="32.25" thickTop="1">
      <c r="A307" s="37"/>
      <c r="B307" s="78" t="s">
        <v>58</v>
      </c>
      <c r="C307" s="79"/>
      <c r="D307" s="80"/>
      <c r="E307" s="38" t="s">
        <v>59</v>
      </c>
      <c r="F307" s="57" t="s">
        <v>60</v>
      </c>
    </row>
    <row r="308" spans="1:6" ht="15">
      <c r="A308" s="39"/>
      <c r="B308" s="40"/>
      <c r="C308" s="40"/>
      <c r="D308" s="40"/>
      <c r="E308" s="41"/>
      <c r="F308" s="58"/>
    </row>
    <row r="309" spans="1:6" ht="15.75">
      <c r="A309" s="42" t="s">
        <v>42</v>
      </c>
      <c r="B309" s="31"/>
      <c r="C309" s="31"/>
      <c r="D309" s="31"/>
      <c r="E309" s="36">
        <f>E310+E311+E312+E313</f>
        <v>0</v>
      </c>
      <c r="F309" s="59">
        <f>F310+F311+F312+F313</f>
        <v>0</v>
      </c>
    </row>
    <row r="310" spans="1:6" ht="15">
      <c r="A310" s="47"/>
      <c r="B310" s="72" t="s">
        <v>43</v>
      </c>
      <c r="C310" s="73"/>
      <c r="D310" s="74"/>
      <c r="E310" s="33"/>
      <c r="F310" s="60"/>
    </row>
    <row r="311" spans="1:6" ht="15">
      <c r="A311" s="47"/>
      <c r="B311" s="72" t="s">
        <v>44</v>
      </c>
      <c r="C311" s="73"/>
      <c r="D311" s="74"/>
      <c r="E311" s="33"/>
      <c r="F311" s="60"/>
    </row>
    <row r="312" spans="1:6" ht="15">
      <c r="A312" s="47"/>
      <c r="B312" s="72" t="s">
        <v>45</v>
      </c>
      <c r="C312" s="73"/>
      <c r="D312" s="74"/>
      <c r="E312" s="33"/>
      <c r="F312" s="60"/>
    </row>
    <row r="313" spans="1:6" ht="15">
      <c r="A313" s="47"/>
      <c r="B313" s="72" t="s">
        <v>46</v>
      </c>
      <c r="C313" s="73"/>
      <c r="D313" s="74"/>
      <c r="E313" s="33"/>
      <c r="F313" s="60"/>
    </row>
    <row r="314" spans="1:6" ht="15">
      <c r="A314" s="39"/>
      <c r="B314" s="40"/>
      <c r="C314" s="40"/>
      <c r="D314" s="40"/>
      <c r="E314" s="41"/>
      <c r="F314" s="58"/>
    </row>
    <row r="315" spans="1:6" ht="15.75">
      <c r="A315" s="42" t="s">
        <v>47</v>
      </c>
      <c r="B315" s="31"/>
      <c r="C315" s="31"/>
      <c r="D315" s="31"/>
      <c r="E315" s="36">
        <f>E316+E317+E318</f>
        <v>1</v>
      </c>
      <c r="F315" s="59">
        <f>F316+F317+F318</f>
        <v>0</v>
      </c>
    </row>
    <row r="316" spans="1:6" ht="15">
      <c r="A316" s="46"/>
      <c r="B316" s="71" t="s">
        <v>48</v>
      </c>
      <c r="C316" s="71"/>
      <c r="D316" s="71"/>
      <c r="E316" s="33">
        <v>1</v>
      </c>
      <c r="F316" s="60">
        <v>0</v>
      </c>
    </row>
    <row r="317" spans="1:6" ht="15">
      <c r="A317" s="46"/>
      <c r="B317" s="71" t="s">
        <v>49</v>
      </c>
      <c r="C317" s="71"/>
      <c r="D317" s="71"/>
      <c r="E317" s="33"/>
      <c r="F317" s="60"/>
    </row>
    <row r="318" spans="1:6" ht="15">
      <c r="A318" s="46"/>
      <c r="B318" s="71" t="s">
        <v>50</v>
      </c>
      <c r="C318" s="71"/>
      <c r="D318" s="71"/>
      <c r="E318" s="33"/>
      <c r="F318" s="60"/>
    </row>
    <row r="319" spans="1:6" ht="15">
      <c r="A319" s="39"/>
      <c r="B319" s="40"/>
      <c r="C319" s="40"/>
      <c r="D319" s="40"/>
      <c r="E319" s="41"/>
      <c r="F319" s="58"/>
    </row>
    <row r="320" spans="1:6" ht="15.75">
      <c r="A320" s="42" t="s">
        <v>51</v>
      </c>
      <c r="B320" s="31"/>
      <c r="C320" s="31"/>
      <c r="D320" s="31"/>
      <c r="E320" s="36">
        <f>E321+E322</f>
        <v>8</v>
      </c>
      <c r="F320" s="59">
        <f>F321+F322</f>
        <v>1411.42</v>
      </c>
    </row>
    <row r="321" spans="1:6" ht="15">
      <c r="A321" s="46"/>
      <c r="B321" s="72" t="s">
        <v>52</v>
      </c>
      <c r="C321" s="73"/>
      <c r="D321" s="74"/>
      <c r="E321" s="33">
        <v>8</v>
      </c>
      <c r="F321" s="60">
        <v>1411.42</v>
      </c>
    </row>
    <row r="322" spans="1:6" ht="15">
      <c r="A322" s="45"/>
      <c r="B322" s="72" t="s">
        <v>53</v>
      </c>
      <c r="C322" s="73"/>
      <c r="D322" s="74"/>
      <c r="E322" s="33"/>
      <c r="F322" s="60"/>
    </row>
    <row r="323" spans="1:6" ht="15">
      <c r="A323" s="39"/>
      <c r="B323" s="40"/>
      <c r="C323" s="40"/>
      <c r="D323" s="40"/>
      <c r="E323" s="41"/>
      <c r="F323" s="58"/>
    </row>
    <row r="324" spans="1:6" ht="15.75">
      <c r="A324" s="67" t="s">
        <v>54</v>
      </c>
      <c r="B324" s="68"/>
      <c r="C324" s="68"/>
      <c r="D324" s="69"/>
      <c r="E324" s="36">
        <f>E325+E326+E327</f>
        <v>0</v>
      </c>
      <c r="F324" s="59">
        <f>F325+F326+F327</f>
        <v>0</v>
      </c>
    </row>
    <row r="325" spans="1:6" ht="15">
      <c r="A325" s="46"/>
      <c r="B325" s="70" t="s">
        <v>55</v>
      </c>
      <c r="C325" s="70"/>
      <c r="D325" s="70"/>
      <c r="E325" s="33"/>
      <c r="F325" s="60"/>
    </row>
    <row r="326" spans="1:6" ht="15">
      <c r="A326" s="46"/>
      <c r="B326" s="70" t="s">
        <v>56</v>
      </c>
      <c r="C326" s="70"/>
      <c r="D326" s="70"/>
      <c r="E326" s="33"/>
      <c r="F326" s="60"/>
    </row>
    <row r="327" spans="1:6" ht="15">
      <c r="A327" s="46"/>
      <c r="B327" s="70" t="s">
        <v>57</v>
      </c>
      <c r="C327" s="70"/>
      <c r="D327" s="70"/>
      <c r="E327" s="33"/>
      <c r="F327" s="60"/>
    </row>
    <row r="328" spans="1:6" ht="15">
      <c r="A328" s="39"/>
      <c r="B328" s="40"/>
      <c r="C328" s="40"/>
      <c r="D328" s="40"/>
      <c r="E328" s="48"/>
      <c r="F328" s="63"/>
    </row>
    <row r="329" spans="1:6" ht="30" customHeight="1" thickBot="1">
      <c r="A329" s="49"/>
      <c r="B329" s="65" t="s">
        <v>81</v>
      </c>
      <c r="C329" s="65"/>
      <c r="D329" s="66"/>
      <c r="E329" s="50">
        <f>E288+E309+E315+E320+E324</f>
        <v>84</v>
      </c>
      <c r="F329" s="64">
        <f>F288+F309+F315+F320+F324</f>
        <v>30706.129999999997</v>
      </c>
    </row>
    <row r="330" ht="15.75" thickTop="1"/>
    <row r="331" spans="2:4" ht="15.75">
      <c r="B331" s="82" t="s">
        <v>74</v>
      </c>
      <c r="C331" s="82"/>
      <c r="D331" s="82"/>
    </row>
    <row r="332" spans="2:4" ht="16.5" thickBot="1">
      <c r="B332" s="28"/>
      <c r="C332" s="28"/>
      <c r="D332" s="28"/>
    </row>
    <row r="333" spans="1:6" ht="32.25" thickTop="1">
      <c r="A333" s="37"/>
      <c r="B333" s="78" t="s">
        <v>58</v>
      </c>
      <c r="C333" s="79"/>
      <c r="D333" s="80"/>
      <c r="E333" s="38" t="s">
        <v>59</v>
      </c>
      <c r="F333" s="57" t="s">
        <v>60</v>
      </c>
    </row>
    <row r="334" spans="1:6" ht="15">
      <c r="A334" s="39"/>
      <c r="B334" s="40"/>
      <c r="C334" s="40"/>
      <c r="D334" s="40"/>
      <c r="E334" s="41"/>
      <c r="F334" s="58"/>
    </row>
    <row r="335" spans="1:6" ht="15.75">
      <c r="A335" s="42" t="s">
        <v>36</v>
      </c>
      <c r="B335" s="31"/>
      <c r="C335" s="31"/>
      <c r="D335" s="31"/>
      <c r="E335" s="36">
        <f>E336+E340+E350+E351+E352</f>
        <v>29</v>
      </c>
      <c r="F335" s="59">
        <f>F336+F340+F350+F351+F352</f>
        <v>80911.81000000001</v>
      </c>
    </row>
    <row r="336" spans="1:6" ht="15">
      <c r="A336" s="43"/>
      <c r="B336" s="72" t="s">
        <v>37</v>
      </c>
      <c r="C336" s="73"/>
      <c r="D336" s="74"/>
      <c r="E336" s="33">
        <f>E338+E339</f>
        <v>4</v>
      </c>
      <c r="F336" s="60">
        <f>F338+F339</f>
        <v>43431.93</v>
      </c>
    </row>
    <row r="337" spans="1:6" ht="15">
      <c r="A337" s="44"/>
      <c r="B337" s="34"/>
      <c r="C337" s="31" t="s">
        <v>67</v>
      </c>
      <c r="D337" s="35"/>
      <c r="E337" s="32"/>
      <c r="F337" s="61"/>
    </row>
    <row r="338" spans="1:6" ht="15">
      <c r="A338" s="44"/>
      <c r="B338" s="34"/>
      <c r="C338" s="31"/>
      <c r="D338" s="35" t="s">
        <v>66</v>
      </c>
      <c r="E338" s="33">
        <v>4</v>
      </c>
      <c r="F338" s="60">
        <v>43431.93</v>
      </c>
    </row>
    <row r="339" spans="1:6" ht="15">
      <c r="A339" s="45"/>
      <c r="B339" s="34"/>
      <c r="C339" s="31"/>
      <c r="D339" s="35" t="s">
        <v>27</v>
      </c>
      <c r="E339" s="33"/>
      <c r="F339" s="60"/>
    </row>
    <row r="340" spans="1:6" ht="15">
      <c r="A340" s="43"/>
      <c r="B340" s="72" t="s">
        <v>38</v>
      </c>
      <c r="C340" s="73"/>
      <c r="D340" s="74"/>
      <c r="E340" s="33">
        <f>E342+E343+E344+E345+E346+E347+E348+E349</f>
        <v>2</v>
      </c>
      <c r="F340" s="60">
        <f>F342+F343+F344+F345+F346+F347+F348+F349</f>
        <v>34118.17</v>
      </c>
    </row>
    <row r="341" spans="1:6" ht="15">
      <c r="A341" s="44"/>
      <c r="B341" s="34"/>
      <c r="C341" s="31" t="s">
        <v>67</v>
      </c>
      <c r="D341" s="31"/>
      <c r="E341" s="32"/>
      <c r="F341" s="61"/>
    </row>
    <row r="342" spans="1:6" ht="15">
      <c r="A342" s="44"/>
      <c r="B342" s="34"/>
      <c r="C342" s="31"/>
      <c r="D342" s="35" t="s">
        <v>61</v>
      </c>
      <c r="E342" s="33"/>
      <c r="F342" s="60"/>
    </row>
    <row r="343" spans="1:6" ht="15">
      <c r="A343" s="44"/>
      <c r="B343" s="34"/>
      <c r="C343" s="31"/>
      <c r="D343" s="35" t="s">
        <v>14</v>
      </c>
      <c r="E343" s="33"/>
      <c r="F343" s="60"/>
    </row>
    <row r="344" spans="1:6" ht="15">
      <c r="A344" s="44"/>
      <c r="B344" s="34"/>
      <c r="C344" s="31"/>
      <c r="D344" s="35" t="s">
        <v>63</v>
      </c>
      <c r="E344" s="33">
        <v>2</v>
      </c>
      <c r="F344" s="60">
        <v>34118.17</v>
      </c>
    </row>
    <row r="345" spans="1:6" ht="15">
      <c r="A345" s="44"/>
      <c r="B345" s="34"/>
      <c r="C345" s="31"/>
      <c r="D345" s="35" t="s">
        <v>65</v>
      </c>
      <c r="E345" s="33"/>
      <c r="F345" s="60"/>
    </row>
    <row r="346" spans="1:6" ht="15">
      <c r="A346" s="44"/>
      <c r="B346" s="34"/>
      <c r="C346" s="31"/>
      <c r="D346" s="35" t="s">
        <v>13</v>
      </c>
      <c r="E346" s="33"/>
      <c r="F346" s="60"/>
    </row>
    <row r="347" spans="1:6" ht="15">
      <c r="A347" s="44"/>
      <c r="B347" s="34"/>
      <c r="C347" s="31"/>
      <c r="D347" s="35" t="s">
        <v>64</v>
      </c>
      <c r="E347" s="33"/>
      <c r="F347" s="60"/>
    </row>
    <row r="348" spans="1:6" ht="15">
      <c r="A348" s="44"/>
      <c r="B348" s="34"/>
      <c r="C348" s="31"/>
      <c r="D348" s="35" t="s">
        <v>62</v>
      </c>
      <c r="E348" s="33"/>
      <c r="F348" s="60"/>
    </row>
    <row r="349" spans="1:6" ht="15">
      <c r="A349" s="45"/>
      <c r="B349" s="34"/>
      <c r="C349" s="31"/>
      <c r="D349" s="35" t="s">
        <v>17</v>
      </c>
      <c r="E349" s="33"/>
      <c r="F349" s="60"/>
    </row>
    <row r="350" spans="1:6" ht="15">
      <c r="A350" s="46"/>
      <c r="B350" s="72" t="s">
        <v>39</v>
      </c>
      <c r="C350" s="73"/>
      <c r="D350" s="74"/>
      <c r="E350" s="33"/>
      <c r="F350" s="60"/>
    </row>
    <row r="351" spans="1:6" ht="15">
      <c r="A351" s="46"/>
      <c r="B351" s="72" t="s">
        <v>40</v>
      </c>
      <c r="C351" s="73"/>
      <c r="D351" s="74"/>
      <c r="E351" s="33">
        <v>12</v>
      </c>
      <c r="F351" s="60">
        <v>1885.71</v>
      </c>
    </row>
    <row r="352" spans="1:6" ht="15.75" thickBot="1">
      <c r="A352" s="51"/>
      <c r="B352" s="75" t="s">
        <v>41</v>
      </c>
      <c r="C352" s="76"/>
      <c r="D352" s="77"/>
      <c r="E352" s="52">
        <v>11</v>
      </c>
      <c r="F352" s="62">
        <v>1476</v>
      </c>
    </row>
    <row r="353" spans="1:6" ht="32.25" thickTop="1">
      <c r="A353" s="37"/>
      <c r="B353" s="78" t="s">
        <v>58</v>
      </c>
      <c r="C353" s="79"/>
      <c r="D353" s="80"/>
      <c r="E353" s="38" t="s">
        <v>59</v>
      </c>
      <c r="F353" s="57" t="s">
        <v>60</v>
      </c>
    </row>
    <row r="354" spans="1:6" ht="15">
      <c r="A354" s="39"/>
      <c r="B354" s="40"/>
      <c r="C354" s="40"/>
      <c r="D354" s="40"/>
      <c r="E354" s="41"/>
      <c r="F354" s="58"/>
    </row>
    <row r="355" spans="1:6" ht="15.75">
      <c r="A355" s="42" t="s">
        <v>42</v>
      </c>
      <c r="B355" s="31"/>
      <c r="C355" s="31"/>
      <c r="D355" s="31"/>
      <c r="E355" s="36">
        <f>E356+E357+E358+E359</f>
        <v>0</v>
      </c>
      <c r="F355" s="59">
        <f>F356+F357+F358+F359</f>
        <v>0</v>
      </c>
    </row>
    <row r="356" spans="1:6" ht="15">
      <c r="A356" s="47"/>
      <c r="B356" s="72" t="s">
        <v>43</v>
      </c>
      <c r="C356" s="73"/>
      <c r="D356" s="74"/>
      <c r="E356" s="33"/>
      <c r="F356" s="60"/>
    </row>
    <row r="357" spans="1:6" ht="15">
      <c r="A357" s="47"/>
      <c r="B357" s="72" t="s">
        <v>44</v>
      </c>
      <c r="C357" s="73"/>
      <c r="D357" s="74"/>
      <c r="E357" s="33"/>
      <c r="F357" s="60"/>
    </row>
    <row r="358" spans="1:6" ht="15">
      <c r="A358" s="47"/>
      <c r="B358" s="72" t="s">
        <v>45</v>
      </c>
      <c r="C358" s="73"/>
      <c r="D358" s="74"/>
      <c r="E358" s="33"/>
      <c r="F358" s="60"/>
    </row>
    <row r="359" spans="1:6" ht="15">
      <c r="A359" s="47"/>
      <c r="B359" s="72" t="s">
        <v>46</v>
      </c>
      <c r="C359" s="73"/>
      <c r="D359" s="74"/>
      <c r="E359" s="33"/>
      <c r="F359" s="60"/>
    </row>
    <row r="360" spans="1:6" ht="15">
      <c r="A360" s="39"/>
      <c r="B360" s="40"/>
      <c r="C360" s="40"/>
      <c r="D360" s="40"/>
      <c r="E360" s="41"/>
      <c r="F360" s="58"/>
    </row>
    <row r="361" spans="1:6" ht="15.75">
      <c r="A361" s="42" t="s">
        <v>47</v>
      </c>
      <c r="B361" s="31"/>
      <c r="C361" s="31"/>
      <c r="D361" s="31"/>
      <c r="E361" s="36">
        <f>E362+E363+E364</f>
        <v>8</v>
      </c>
      <c r="F361" s="59">
        <f>F362+F363+F364</f>
        <v>10203</v>
      </c>
    </row>
    <row r="362" spans="1:6" ht="15">
      <c r="A362" s="46"/>
      <c r="B362" s="71" t="s">
        <v>48</v>
      </c>
      <c r="C362" s="71"/>
      <c r="D362" s="71"/>
      <c r="E362" s="33">
        <v>8</v>
      </c>
      <c r="F362" s="60">
        <v>10203</v>
      </c>
    </row>
    <row r="363" spans="1:6" ht="15">
      <c r="A363" s="46"/>
      <c r="B363" s="71" t="s">
        <v>49</v>
      </c>
      <c r="C363" s="71"/>
      <c r="D363" s="71"/>
      <c r="E363" s="33"/>
      <c r="F363" s="60"/>
    </row>
    <row r="364" spans="1:6" ht="15">
      <c r="A364" s="46"/>
      <c r="B364" s="71" t="s">
        <v>50</v>
      </c>
      <c r="C364" s="71"/>
      <c r="D364" s="71"/>
      <c r="E364" s="33"/>
      <c r="F364" s="60"/>
    </row>
    <row r="365" spans="1:6" ht="15">
      <c r="A365" s="39"/>
      <c r="B365" s="40"/>
      <c r="C365" s="40"/>
      <c r="D365" s="40"/>
      <c r="E365" s="41"/>
      <c r="F365" s="58"/>
    </row>
    <row r="366" spans="1:6" ht="15.75">
      <c r="A366" s="42" t="s">
        <v>51</v>
      </c>
      <c r="B366" s="31"/>
      <c r="C366" s="31"/>
      <c r="D366" s="31"/>
      <c r="E366" s="36">
        <f>E367+E368</f>
        <v>0</v>
      </c>
      <c r="F366" s="59">
        <f>F367+F368</f>
        <v>0</v>
      </c>
    </row>
    <row r="367" spans="1:6" ht="15">
      <c r="A367" s="46"/>
      <c r="B367" s="72" t="s">
        <v>52</v>
      </c>
      <c r="C367" s="73"/>
      <c r="D367" s="74"/>
      <c r="E367" s="33"/>
      <c r="F367" s="60"/>
    </row>
    <row r="368" spans="1:6" ht="15">
      <c r="A368" s="45"/>
      <c r="B368" s="72" t="s">
        <v>53</v>
      </c>
      <c r="C368" s="73"/>
      <c r="D368" s="74"/>
      <c r="E368" s="33"/>
      <c r="F368" s="60"/>
    </row>
    <row r="369" spans="1:6" ht="15">
      <c r="A369" s="39"/>
      <c r="B369" s="40"/>
      <c r="C369" s="40"/>
      <c r="D369" s="40"/>
      <c r="E369" s="41"/>
      <c r="F369" s="58"/>
    </row>
    <row r="370" spans="1:6" ht="15.75">
      <c r="A370" s="67" t="s">
        <v>54</v>
      </c>
      <c r="B370" s="68"/>
      <c r="C370" s="68"/>
      <c r="D370" s="69"/>
      <c r="E370" s="36">
        <f>E371+E372+E373</f>
        <v>0</v>
      </c>
      <c r="F370" s="59">
        <f>F371+F372+F373</f>
        <v>0</v>
      </c>
    </row>
    <row r="371" spans="1:6" ht="15">
      <c r="A371" s="46"/>
      <c r="B371" s="70" t="s">
        <v>55</v>
      </c>
      <c r="C371" s="70"/>
      <c r="D371" s="70"/>
      <c r="E371" s="33"/>
      <c r="F371" s="60"/>
    </row>
    <row r="372" spans="1:6" ht="15">
      <c r="A372" s="46"/>
      <c r="B372" s="70" t="s">
        <v>56</v>
      </c>
      <c r="C372" s="70"/>
      <c r="D372" s="70"/>
      <c r="E372" s="33"/>
      <c r="F372" s="60"/>
    </row>
    <row r="373" spans="1:6" ht="15">
      <c r="A373" s="46"/>
      <c r="B373" s="70" t="s">
        <v>57</v>
      </c>
      <c r="C373" s="70"/>
      <c r="D373" s="70"/>
      <c r="E373" s="33"/>
      <c r="F373" s="60"/>
    </row>
    <row r="374" spans="1:6" ht="15">
      <c r="A374" s="39"/>
      <c r="B374" s="40"/>
      <c r="C374" s="40"/>
      <c r="D374" s="40"/>
      <c r="E374" s="48"/>
      <c r="F374" s="63"/>
    </row>
    <row r="375" spans="1:6" ht="30" customHeight="1" thickBot="1">
      <c r="A375" s="49"/>
      <c r="B375" s="65" t="s">
        <v>82</v>
      </c>
      <c r="C375" s="65"/>
      <c r="D375" s="66"/>
      <c r="E375" s="50">
        <f>E335+E355+E361+E366+E370</f>
        <v>37</v>
      </c>
      <c r="F375" s="64">
        <f>F335+F355+F361+F366+F370</f>
        <v>91114.81000000001</v>
      </c>
    </row>
    <row r="376" ht="15.75" thickTop="1"/>
    <row r="377" spans="1:6" ht="18.75" thickBot="1">
      <c r="A377" s="53"/>
      <c r="B377" s="81" t="s">
        <v>34</v>
      </c>
      <c r="C377" s="81"/>
      <c r="D377" s="81"/>
      <c r="E377" s="81"/>
      <c r="F377" s="55"/>
    </row>
    <row r="378" ht="16.5" thickBot="1" thickTop="1"/>
    <row r="379" spans="1:6" ht="32.25" thickTop="1">
      <c r="A379" s="37"/>
      <c r="B379" s="78" t="s">
        <v>58</v>
      </c>
      <c r="C379" s="79"/>
      <c r="D379" s="80"/>
      <c r="E379" s="38" t="s">
        <v>59</v>
      </c>
      <c r="F379" s="57" t="s">
        <v>60</v>
      </c>
    </row>
    <row r="380" spans="1:6" s="54" customFormat="1" ht="45" customHeight="1">
      <c r="A380" s="39"/>
      <c r="B380" s="40"/>
      <c r="C380" s="40"/>
      <c r="D380" s="40"/>
      <c r="E380" s="41"/>
      <c r="F380" s="58"/>
    </row>
    <row r="381" spans="1:6" ht="15.75">
      <c r="A381" s="42" t="s">
        <v>36</v>
      </c>
      <c r="B381" s="31"/>
      <c r="C381" s="31"/>
      <c r="D381" s="31"/>
      <c r="E381" s="36">
        <f>E382+E386+E397+E398+E399</f>
        <v>599</v>
      </c>
      <c r="F381" s="59">
        <f>F382+F386+F397+F398+F399</f>
        <v>413823.89</v>
      </c>
    </row>
    <row r="382" spans="1:6" ht="15">
      <c r="A382" s="43"/>
      <c r="B382" s="72" t="s">
        <v>37</v>
      </c>
      <c r="C382" s="73"/>
      <c r="D382" s="74"/>
      <c r="E382" s="33">
        <f>E384+E385</f>
        <v>129</v>
      </c>
      <c r="F382" s="60">
        <f>F384+F385</f>
        <v>96728.56</v>
      </c>
    </row>
    <row r="383" spans="1:6" ht="15">
      <c r="A383" s="44"/>
      <c r="B383" s="34"/>
      <c r="C383" s="31" t="s">
        <v>67</v>
      </c>
      <c r="D383" s="35"/>
      <c r="E383" s="32"/>
      <c r="F383" s="61"/>
    </row>
    <row r="384" spans="1:6" ht="15">
      <c r="A384" s="44"/>
      <c r="B384" s="34"/>
      <c r="C384" s="31"/>
      <c r="D384" s="35" t="s">
        <v>66</v>
      </c>
      <c r="E384" s="33">
        <f>E10+E56+E103+E150+E197+E244+E291+E338</f>
        <v>104</v>
      </c>
      <c r="F384" s="60">
        <f>F10+F56+F103+F150+F197+F244+F291+F338</f>
        <v>95173.44</v>
      </c>
    </row>
    <row r="385" spans="1:6" ht="15">
      <c r="A385" s="45"/>
      <c r="B385" s="34"/>
      <c r="C385" s="31"/>
      <c r="D385" s="35" t="s">
        <v>27</v>
      </c>
      <c r="E385" s="33">
        <f>E11+E57+E104+E151+E198+E245+E292+E339</f>
        <v>25</v>
      </c>
      <c r="F385" s="60">
        <f>F11+F57+F104+F151+F198+F245+F292+F339</f>
        <v>1555.1200000000001</v>
      </c>
    </row>
    <row r="386" spans="1:6" ht="15">
      <c r="A386" s="43"/>
      <c r="B386" s="72" t="s">
        <v>38</v>
      </c>
      <c r="C386" s="73"/>
      <c r="D386" s="74"/>
      <c r="E386" s="33">
        <f>SUM(E388:E396)</f>
        <v>358</v>
      </c>
      <c r="F386" s="60">
        <f>F388+F389+F390+F391+F392+F393+F394+F395</f>
        <v>286882.7</v>
      </c>
    </row>
    <row r="387" spans="1:6" ht="15">
      <c r="A387" s="44"/>
      <c r="B387" s="34"/>
      <c r="C387" s="31" t="s">
        <v>67</v>
      </c>
      <c r="D387" s="31"/>
      <c r="E387" s="32"/>
      <c r="F387" s="61"/>
    </row>
    <row r="388" spans="1:6" ht="15">
      <c r="A388" s="44"/>
      <c r="B388" s="34"/>
      <c r="C388" s="31"/>
      <c r="D388" s="35" t="s">
        <v>61</v>
      </c>
      <c r="E388" s="33">
        <f aca="true" t="shared" si="0" ref="E388:F395">E14+E60+E107+E154+E201+E248+E295+E342</f>
        <v>99</v>
      </c>
      <c r="F388" s="60">
        <f t="shared" si="0"/>
        <v>93007.31999999999</v>
      </c>
    </row>
    <row r="389" spans="1:6" ht="15">
      <c r="A389" s="44"/>
      <c r="B389" s="34"/>
      <c r="C389" s="31"/>
      <c r="D389" s="35" t="s">
        <v>14</v>
      </c>
      <c r="E389" s="33">
        <f t="shared" si="0"/>
        <v>137</v>
      </c>
      <c r="F389" s="60">
        <f t="shared" si="0"/>
        <v>145502.57</v>
      </c>
    </row>
    <row r="390" spans="1:6" ht="15">
      <c r="A390" s="44"/>
      <c r="B390" s="34"/>
      <c r="C390" s="31"/>
      <c r="D390" s="35" t="s">
        <v>63</v>
      </c>
      <c r="E390" s="33">
        <f t="shared" si="0"/>
        <v>9</v>
      </c>
      <c r="F390" s="60">
        <f t="shared" si="0"/>
        <v>38117.869999999995</v>
      </c>
    </row>
    <row r="391" spans="1:6" ht="15">
      <c r="A391" s="44"/>
      <c r="B391" s="34"/>
      <c r="C391" s="31"/>
      <c r="D391" s="35" t="s">
        <v>65</v>
      </c>
      <c r="E391" s="33">
        <f t="shared" si="0"/>
        <v>11</v>
      </c>
      <c r="F391" s="60">
        <f t="shared" si="0"/>
        <v>2927.3900000000003</v>
      </c>
    </row>
    <row r="392" spans="1:6" ht="15">
      <c r="A392" s="44"/>
      <c r="B392" s="34"/>
      <c r="C392" s="31"/>
      <c r="D392" s="35" t="s">
        <v>13</v>
      </c>
      <c r="E392" s="33">
        <f t="shared" si="0"/>
        <v>16</v>
      </c>
      <c r="F392" s="60">
        <f t="shared" si="0"/>
        <v>1026.26</v>
      </c>
    </row>
    <row r="393" spans="1:6" ht="15">
      <c r="A393" s="44"/>
      <c r="B393" s="34"/>
      <c r="C393" s="31"/>
      <c r="D393" s="35" t="s">
        <v>64</v>
      </c>
      <c r="E393" s="33">
        <f t="shared" si="0"/>
        <v>13</v>
      </c>
      <c r="F393" s="60">
        <f t="shared" si="0"/>
        <v>2200.29</v>
      </c>
    </row>
    <row r="394" spans="1:6" ht="15">
      <c r="A394" s="44"/>
      <c r="B394" s="34"/>
      <c r="C394" s="31"/>
      <c r="D394" s="35" t="s">
        <v>62</v>
      </c>
      <c r="E394" s="33">
        <f t="shared" si="0"/>
        <v>40</v>
      </c>
      <c r="F394" s="60">
        <f t="shared" si="0"/>
        <v>2375.54</v>
      </c>
    </row>
    <row r="395" spans="1:6" ht="15">
      <c r="A395" s="45"/>
      <c r="B395" s="34"/>
      <c r="C395" s="31"/>
      <c r="D395" s="35" t="s">
        <v>17</v>
      </c>
      <c r="E395" s="33">
        <f t="shared" si="0"/>
        <v>22</v>
      </c>
      <c r="F395" s="60">
        <f t="shared" si="0"/>
        <v>1725.46</v>
      </c>
    </row>
    <row r="396" spans="1:6" ht="15">
      <c r="A396" s="45"/>
      <c r="B396" s="34"/>
      <c r="C396" s="31"/>
      <c r="D396" s="35" t="s">
        <v>26</v>
      </c>
      <c r="E396" s="33">
        <f>E68+E115+E162+E209+E256+E303</f>
        <v>11</v>
      </c>
      <c r="F396" s="60">
        <f>F68+F115+F162+F209+F256+F303</f>
        <v>216.22</v>
      </c>
    </row>
    <row r="397" spans="1:6" ht="15">
      <c r="A397" s="46"/>
      <c r="B397" s="72" t="s">
        <v>39</v>
      </c>
      <c r="C397" s="73"/>
      <c r="D397" s="74"/>
      <c r="E397" s="33">
        <f aca="true" t="shared" si="1" ref="E397:F399">E22+E69+E116+E163+E210+E257+E304+E350</f>
        <v>40</v>
      </c>
      <c r="F397" s="60">
        <f t="shared" si="1"/>
        <v>22187.04</v>
      </c>
    </row>
    <row r="398" spans="1:6" ht="15">
      <c r="A398" s="46"/>
      <c r="B398" s="72" t="s">
        <v>40</v>
      </c>
      <c r="C398" s="73"/>
      <c r="D398" s="74"/>
      <c r="E398" s="33">
        <f t="shared" si="1"/>
        <v>57</v>
      </c>
      <c r="F398" s="60">
        <f t="shared" si="1"/>
        <v>5263.88</v>
      </c>
    </row>
    <row r="399" spans="1:6" ht="15.75" thickBot="1">
      <c r="A399" s="51"/>
      <c r="B399" s="75" t="s">
        <v>41</v>
      </c>
      <c r="C399" s="76"/>
      <c r="D399" s="77"/>
      <c r="E399" s="52">
        <f t="shared" si="1"/>
        <v>15</v>
      </c>
      <c r="F399" s="62">
        <f t="shared" si="1"/>
        <v>2761.71</v>
      </c>
    </row>
    <row r="400" spans="1:6" ht="32.25" thickTop="1">
      <c r="A400" s="37"/>
      <c r="B400" s="78" t="s">
        <v>58</v>
      </c>
      <c r="C400" s="79"/>
      <c r="D400" s="80"/>
      <c r="E400" s="38" t="s">
        <v>59</v>
      </c>
      <c r="F400" s="57" t="s">
        <v>60</v>
      </c>
    </row>
    <row r="401" spans="1:6" ht="15">
      <c r="A401" s="39"/>
      <c r="B401" s="40"/>
      <c r="C401" s="40"/>
      <c r="D401" s="40"/>
      <c r="E401" s="41"/>
      <c r="F401" s="58"/>
    </row>
    <row r="402" spans="1:6" ht="15.75">
      <c r="A402" s="42" t="s">
        <v>42</v>
      </c>
      <c r="B402" s="31"/>
      <c r="C402" s="31"/>
      <c r="D402" s="31"/>
      <c r="E402" s="36">
        <f>E403+E404+E405+E406</f>
        <v>0</v>
      </c>
      <c r="F402" s="59">
        <f>F403+F404+F405+F406</f>
        <v>0</v>
      </c>
    </row>
    <row r="403" spans="1:6" ht="15">
      <c r="A403" s="47"/>
      <c r="B403" s="72" t="s">
        <v>43</v>
      </c>
      <c r="C403" s="73"/>
      <c r="D403" s="74"/>
      <c r="E403" s="33">
        <f aca="true" t="shared" si="2" ref="E403:F406">E28+E75+E122+E169+E216+E263+E310+E356</f>
        <v>0</v>
      </c>
      <c r="F403" s="60">
        <f t="shared" si="2"/>
        <v>0</v>
      </c>
    </row>
    <row r="404" spans="1:6" ht="15">
      <c r="A404" s="47"/>
      <c r="B404" s="72" t="s">
        <v>44</v>
      </c>
      <c r="C404" s="73"/>
      <c r="D404" s="74"/>
      <c r="E404" s="33">
        <f t="shared" si="2"/>
        <v>0</v>
      </c>
      <c r="F404" s="60">
        <f t="shared" si="2"/>
        <v>0</v>
      </c>
    </row>
    <row r="405" spans="1:6" ht="15">
      <c r="A405" s="47"/>
      <c r="B405" s="72" t="s">
        <v>45</v>
      </c>
      <c r="C405" s="73"/>
      <c r="D405" s="74"/>
      <c r="E405" s="33">
        <f t="shared" si="2"/>
        <v>0</v>
      </c>
      <c r="F405" s="60">
        <f t="shared" si="2"/>
        <v>0</v>
      </c>
    </row>
    <row r="406" spans="1:6" ht="15">
      <c r="A406" s="47"/>
      <c r="B406" s="72" t="s">
        <v>46</v>
      </c>
      <c r="C406" s="73"/>
      <c r="D406" s="74"/>
      <c r="E406" s="33">
        <f t="shared" si="2"/>
        <v>0</v>
      </c>
      <c r="F406" s="60">
        <f t="shared" si="2"/>
        <v>0</v>
      </c>
    </row>
    <row r="407" spans="1:6" ht="15">
      <c r="A407" s="39"/>
      <c r="B407" s="40"/>
      <c r="C407" s="40"/>
      <c r="D407" s="40"/>
      <c r="E407" s="41"/>
      <c r="F407" s="58"/>
    </row>
    <row r="408" spans="1:6" ht="15.75">
      <c r="A408" s="42" t="s">
        <v>47</v>
      </c>
      <c r="B408" s="31"/>
      <c r="C408" s="31"/>
      <c r="D408" s="31"/>
      <c r="E408" s="36">
        <f>E409+E410+E411</f>
        <v>17</v>
      </c>
      <c r="F408" s="59">
        <f>F409+F410+F411</f>
        <v>20737.29</v>
      </c>
    </row>
    <row r="409" spans="1:6" ht="15">
      <c r="A409" s="46"/>
      <c r="B409" s="71" t="s">
        <v>48</v>
      </c>
      <c r="C409" s="71"/>
      <c r="D409" s="71"/>
      <c r="E409" s="33">
        <f aca="true" t="shared" si="3" ref="E409:F411">E34+E81+E128+E175+E222+E269+E316+E362</f>
        <v>17</v>
      </c>
      <c r="F409" s="60">
        <f t="shared" si="3"/>
        <v>20737.29</v>
      </c>
    </row>
    <row r="410" spans="1:6" ht="15">
      <c r="A410" s="46"/>
      <c r="B410" s="71" t="s">
        <v>49</v>
      </c>
      <c r="C410" s="71"/>
      <c r="D410" s="71"/>
      <c r="E410" s="33">
        <f t="shared" si="3"/>
        <v>0</v>
      </c>
      <c r="F410" s="60">
        <f t="shared" si="3"/>
        <v>0</v>
      </c>
    </row>
    <row r="411" spans="1:6" ht="15">
      <c r="A411" s="46"/>
      <c r="B411" s="71" t="s">
        <v>50</v>
      </c>
      <c r="C411" s="71"/>
      <c r="D411" s="71"/>
      <c r="E411" s="33">
        <f t="shared" si="3"/>
        <v>0</v>
      </c>
      <c r="F411" s="60">
        <f t="shared" si="3"/>
        <v>0</v>
      </c>
    </row>
    <row r="412" spans="1:6" ht="15">
      <c r="A412" s="39"/>
      <c r="B412" s="40"/>
      <c r="C412" s="40"/>
      <c r="D412" s="40"/>
      <c r="E412" s="41"/>
      <c r="F412" s="58"/>
    </row>
    <row r="413" spans="1:6" ht="15.75">
      <c r="A413" s="42" t="s">
        <v>51</v>
      </c>
      <c r="B413" s="31"/>
      <c r="C413" s="31"/>
      <c r="D413" s="31"/>
      <c r="E413" s="36">
        <f>E414+E415</f>
        <v>98</v>
      </c>
      <c r="F413" s="59">
        <f>F414+F415</f>
        <v>269047.02999999997</v>
      </c>
    </row>
    <row r="414" spans="1:6" ht="15">
      <c r="A414" s="46"/>
      <c r="B414" s="72" t="s">
        <v>52</v>
      </c>
      <c r="C414" s="73"/>
      <c r="D414" s="74"/>
      <c r="E414" s="33">
        <f>E39+E86+E133+E180+E227+E274+E321+E367</f>
        <v>76</v>
      </c>
      <c r="F414" s="60">
        <f>F39+F86+F133+F180+F227+F274+F321+F367</f>
        <v>266125.36</v>
      </c>
    </row>
    <row r="415" spans="1:6" ht="15">
      <c r="A415" s="45"/>
      <c r="B415" s="72" t="s">
        <v>53</v>
      </c>
      <c r="C415" s="73"/>
      <c r="D415" s="74"/>
      <c r="E415" s="33">
        <f>E40+E87+E134+E181+E228+E275+E322+E368</f>
        <v>22</v>
      </c>
      <c r="F415" s="60">
        <f>F40+F87+F134+F181+F228+F275+F322+F368</f>
        <v>2921.67</v>
      </c>
    </row>
    <row r="416" spans="1:6" ht="15">
      <c r="A416" s="39"/>
      <c r="B416" s="40"/>
      <c r="C416" s="40"/>
      <c r="D416" s="40"/>
      <c r="E416" s="41"/>
      <c r="F416" s="58"/>
    </row>
    <row r="417" spans="1:6" ht="15.75">
      <c r="A417" s="67" t="s">
        <v>54</v>
      </c>
      <c r="B417" s="68"/>
      <c r="C417" s="68"/>
      <c r="D417" s="69"/>
      <c r="E417" s="36">
        <f>E418+E419+E420</f>
        <v>0</v>
      </c>
      <c r="F417" s="59">
        <f>F418+F419+F420</f>
        <v>0</v>
      </c>
    </row>
    <row r="418" spans="1:6" ht="15">
      <c r="A418" s="46"/>
      <c r="B418" s="70" t="s">
        <v>55</v>
      </c>
      <c r="C418" s="70"/>
      <c r="D418" s="70"/>
      <c r="E418" s="33">
        <f>E43+E90+E137+E184+E231+E278+E325+E371</f>
        <v>0</v>
      </c>
      <c r="F418" s="60">
        <f>F43+F90+F137+F184+F231+F278+F325+F371</f>
        <v>0</v>
      </c>
    </row>
    <row r="419" spans="1:6" ht="15">
      <c r="A419" s="46"/>
      <c r="B419" s="70" t="s">
        <v>56</v>
      </c>
      <c r="C419" s="70"/>
      <c r="D419" s="70"/>
      <c r="E419" s="33">
        <f>E44+E91+E138+E185+E232+E279+E326+E372</f>
        <v>0</v>
      </c>
      <c r="F419" s="60">
        <f>F44+F91+F138+F185+F232+F279+F326+F372</f>
        <v>0</v>
      </c>
    </row>
    <row r="420" spans="1:6" ht="15">
      <c r="A420" s="46"/>
      <c r="B420" s="70" t="s">
        <v>57</v>
      </c>
      <c r="C420" s="70"/>
      <c r="D420" s="70"/>
      <c r="E420" s="33">
        <f>E45+E92+E139+E186+E233+E280+E327+E373</f>
        <v>0</v>
      </c>
      <c r="F420" s="60">
        <f>F45+F92+F139+F186+F233+F280+F327+F373</f>
        <v>0</v>
      </c>
    </row>
    <row r="421" spans="1:6" ht="15">
      <c r="A421" s="39"/>
      <c r="B421" s="40"/>
      <c r="C421" s="40"/>
      <c r="D421" s="40"/>
      <c r="E421" s="48"/>
      <c r="F421" s="63"/>
    </row>
    <row r="422" spans="1:6" ht="16.5" thickBot="1">
      <c r="A422" s="49"/>
      <c r="B422" s="65" t="s">
        <v>83</v>
      </c>
      <c r="C422" s="65"/>
      <c r="D422" s="66"/>
      <c r="E422" s="50">
        <f>E381+E402+E408+E413+E417</f>
        <v>714</v>
      </c>
      <c r="F422" s="64">
        <f>F381+F402+F408+F413+F417</f>
        <v>703608.21</v>
      </c>
    </row>
    <row r="423" ht="15.75" thickTop="1"/>
  </sheetData>
  <mergeCells count="199">
    <mergeCell ref="B45:D45"/>
    <mergeCell ref="A42:D42"/>
    <mergeCell ref="B3:D3"/>
    <mergeCell ref="B44:D44"/>
    <mergeCell ref="B31:D31"/>
    <mergeCell ref="B35:D35"/>
    <mergeCell ref="B36:D36"/>
    <mergeCell ref="B5:D5"/>
    <mergeCell ref="B8:D8"/>
    <mergeCell ref="B12:D12"/>
    <mergeCell ref="B1:E1"/>
    <mergeCell ref="B39:D39"/>
    <mergeCell ref="B40:D40"/>
    <mergeCell ref="B22:D22"/>
    <mergeCell ref="B23:D23"/>
    <mergeCell ref="B24:D24"/>
    <mergeCell ref="B28:D28"/>
    <mergeCell ref="B43:D43"/>
    <mergeCell ref="B30:D30"/>
    <mergeCell ref="B34:D34"/>
    <mergeCell ref="B29:D29"/>
    <mergeCell ref="B49:D49"/>
    <mergeCell ref="B51:D51"/>
    <mergeCell ref="B54:D54"/>
    <mergeCell ref="B58:D58"/>
    <mergeCell ref="B69:D69"/>
    <mergeCell ref="B70:D70"/>
    <mergeCell ref="B71:D71"/>
    <mergeCell ref="B75:D75"/>
    <mergeCell ref="B76:D76"/>
    <mergeCell ref="B77:D77"/>
    <mergeCell ref="B78:D78"/>
    <mergeCell ref="B81:D81"/>
    <mergeCell ref="B82:D82"/>
    <mergeCell ref="B83:D83"/>
    <mergeCell ref="B86:D86"/>
    <mergeCell ref="B87:D87"/>
    <mergeCell ref="A89:D89"/>
    <mergeCell ref="B90:D90"/>
    <mergeCell ref="B91:D91"/>
    <mergeCell ref="B92:D92"/>
    <mergeCell ref="B96:D96"/>
    <mergeCell ref="B98:D98"/>
    <mergeCell ref="B101:D101"/>
    <mergeCell ref="B105:D105"/>
    <mergeCell ref="B116:D116"/>
    <mergeCell ref="B117:D117"/>
    <mergeCell ref="B118:D118"/>
    <mergeCell ref="B122:D122"/>
    <mergeCell ref="B123:D123"/>
    <mergeCell ref="B124:D124"/>
    <mergeCell ref="B125:D125"/>
    <mergeCell ref="B128:D128"/>
    <mergeCell ref="B129:D129"/>
    <mergeCell ref="B130:D130"/>
    <mergeCell ref="B133:D133"/>
    <mergeCell ref="B134:D134"/>
    <mergeCell ref="A136:D136"/>
    <mergeCell ref="B137:D137"/>
    <mergeCell ref="B138:D138"/>
    <mergeCell ref="B139:D139"/>
    <mergeCell ref="B143:D143"/>
    <mergeCell ref="B145:D145"/>
    <mergeCell ref="B148:D148"/>
    <mergeCell ref="B152:D152"/>
    <mergeCell ref="B163:D163"/>
    <mergeCell ref="B164:D164"/>
    <mergeCell ref="B165:D165"/>
    <mergeCell ref="B169:D169"/>
    <mergeCell ref="B180:D180"/>
    <mergeCell ref="B181:D181"/>
    <mergeCell ref="B170:D170"/>
    <mergeCell ref="B171:D171"/>
    <mergeCell ref="B172:D172"/>
    <mergeCell ref="B175:D175"/>
    <mergeCell ref="B190:D190"/>
    <mergeCell ref="B192:D192"/>
    <mergeCell ref="B195:D195"/>
    <mergeCell ref="B199:D199"/>
    <mergeCell ref="B210:D210"/>
    <mergeCell ref="B211:D211"/>
    <mergeCell ref="B212:D212"/>
    <mergeCell ref="B216:D216"/>
    <mergeCell ref="B217:D217"/>
    <mergeCell ref="B218:D218"/>
    <mergeCell ref="B219:D219"/>
    <mergeCell ref="B222:D222"/>
    <mergeCell ref="B223:D223"/>
    <mergeCell ref="B224:D224"/>
    <mergeCell ref="B227:D227"/>
    <mergeCell ref="B228:D228"/>
    <mergeCell ref="A230:D230"/>
    <mergeCell ref="B231:D231"/>
    <mergeCell ref="B232:D232"/>
    <mergeCell ref="B233:D233"/>
    <mergeCell ref="B237:D237"/>
    <mergeCell ref="B239:D239"/>
    <mergeCell ref="B242:D242"/>
    <mergeCell ref="B246:D246"/>
    <mergeCell ref="B257:D257"/>
    <mergeCell ref="B258:D258"/>
    <mergeCell ref="B259:D259"/>
    <mergeCell ref="B263:D263"/>
    <mergeCell ref="B264:D264"/>
    <mergeCell ref="B265:D265"/>
    <mergeCell ref="B266:D266"/>
    <mergeCell ref="B269:D269"/>
    <mergeCell ref="B270:D270"/>
    <mergeCell ref="B271:D271"/>
    <mergeCell ref="B274:D274"/>
    <mergeCell ref="B275:D275"/>
    <mergeCell ref="A277:D277"/>
    <mergeCell ref="B278:D278"/>
    <mergeCell ref="B279:D279"/>
    <mergeCell ref="B280:D280"/>
    <mergeCell ref="B284:D284"/>
    <mergeCell ref="B286:D286"/>
    <mergeCell ref="B289:D289"/>
    <mergeCell ref="B293:D293"/>
    <mergeCell ref="B304:D304"/>
    <mergeCell ref="B305:D305"/>
    <mergeCell ref="B306:D306"/>
    <mergeCell ref="B310:D310"/>
    <mergeCell ref="B311:D311"/>
    <mergeCell ref="B312:D312"/>
    <mergeCell ref="B313:D313"/>
    <mergeCell ref="B316:D316"/>
    <mergeCell ref="B317:D317"/>
    <mergeCell ref="B318:D318"/>
    <mergeCell ref="B321:D321"/>
    <mergeCell ref="B322:D322"/>
    <mergeCell ref="A324:D324"/>
    <mergeCell ref="B325:D325"/>
    <mergeCell ref="B326:D326"/>
    <mergeCell ref="B327:D327"/>
    <mergeCell ref="B331:D331"/>
    <mergeCell ref="B333:D333"/>
    <mergeCell ref="B336:D336"/>
    <mergeCell ref="B340:D340"/>
    <mergeCell ref="B350:D350"/>
    <mergeCell ref="B351:D351"/>
    <mergeCell ref="B352:D352"/>
    <mergeCell ref="B356:D356"/>
    <mergeCell ref="B368:D368"/>
    <mergeCell ref="B357:D357"/>
    <mergeCell ref="B358:D358"/>
    <mergeCell ref="B359:D359"/>
    <mergeCell ref="B362:D362"/>
    <mergeCell ref="B377:E377"/>
    <mergeCell ref="B25:D25"/>
    <mergeCell ref="B72:D72"/>
    <mergeCell ref="B119:D119"/>
    <mergeCell ref="B166:D166"/>
    <mergeCell ref="B213:D213"/>
    <mergeCell ref="B260:D260"/>
    <mergeCell ref="B307:D307"/>
    <mergeCell ref="B353:D353"/>
    <mergeCell ref="B367:D367"/>
    <mergeCell ref="B47:D47"/>
    <mergeCell ref="B94:D94"/>
    <mergeCell ref="B141:D141"/>
    <mergeCell ref="B188:D188"/>
    <mergeCell ref="A183:D183"/>
    <mergeCell ref="B184:D184"/>
    <mergeCell ref="B185:D185"/>
    <mergeCell ref="B186:D186"/>
    <mergeCell ref="B176:D176"/>
    <mergeCell ref="B177:D177"/>
    <mergeCell ref="B235:D235"/>
    <mergeCell ref="B282:D282"/>
    <mergeCell ref="B329:D329"/>
    <mergeCell ref="B375:D375"/>
    <mergeCell ref="A370:D370"/>
    <mergeCell ref="B371:D371"/>
    <mergeCell ref="B372:D372"/>
    <mergeCell ref="B373:D373"/>
    <mergeCell ref="B363:D363"/>
    <mergeCell ref="B364:D364"/>
    <mergeCell ref="B379:D379"/>
    <mergeCell ref="B382:D382"/>
    <mergeCell ref="B386:D386"/>
    <mergeCell ref="B397:D397"/>
    <mergeCell ref="B398:D398"/>
    <mergeCell ref="B399:D399"/>
    <mergeCell ref="B400:D400"/>
    <mergeCell ref="B403:D403"/>
    <mergeCell ref="B404:D404"/>
    <mergeCell ref="B405:D405"/>
    <mergeCell ref="B406:D406"/>
    <mergeCell ref="B409:D409"/>
    <mergeCell ref="B410:D410"/>
    <mergeCell ref="B411:D411"/>
    <mergeCell ref="B414:D414"/>
    <mergeCell ref="B415:D415"/>
    <mergeCell ref="B422:D422"/>
    <mergeCell ref="A417:D417"/>
    <mergeCell ref="B418:D418"/>
    <mergeCell ref="B419:D419"/>
    <mergeCell ref="B420:D420"/>
  </mergeCells>
  <printOptions horizontalCentered="1"/>
  <pageMargins left="0" right="0" top="1.1811023622047245" bottom="0.7874015748031497" header="0.5118110236220472" footer="0.5118110236220472"/>
  <pageSetup firstPageNumber="191" useFirstPageNumber="1" horizontalDpi="600" verticalDpi="600" orientation="landscape" paperSize="9" r:id="rId1"/>
  <headerFooter alignWithMargins="0">
    <oddFooter>&amp;LPartea a IV - a&amp;R&amp;P</oddFooter>
  </headerFooter>
  <rowBreaks count="16" manualBreakCount="16">
    <brk id="24" max="255" man="1"/>
    <brk id="71" max="255" man="1"/>
    <brk id="94" max="255" man="1"/>
    <brk id="118" max="255" man="1"/>
    <brk id="141" max="255" man="1"/>
    <brk id="165" max="255" man="1"/>
    <brk id="188" max="255" man="1"/>
    <brk id="212" max="255" man="1"/>
    <brk id="235" max="255" man="1"/>
    <brk id="259" max="255" man="1"/>
    <brk id="282" max="255" man="1"/>
    <brk id="306" max="255" man="1"/>
    <brk id="329" max="255" man="1"/>
    <brk id="352" max="255" man="1"/>
    <brk id="375" max="255" man="1"/>
    <brk id="39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72"/>
  <sheetViews>
    <sheetView workbookViewId="0" topLeftCell="A1">
      <selection activeCell="A144" sqref="A144:C172"/>
    </sheetView>
  </sheetViews>
  <sheetFormatPr defaultColWidth="9.140625" defaultRowHeight="12.75"/>
  <cols>
    <col min="1" max="1" width="32.7109375" style="0" customWidth="1"/>
    <col min="2" max="2" width="15.7109375" style="0" customWidth="1"/>
    <col min="3" max="3" width="32.7109375" style="2" customWidth="1"/>
  </cols>
  <sheetData>
    <row r="1" spans="1:3" ht="18">
      <c r="A1" s="88" t="s">
        <v>32</v>
      </c>
      <c r="B1" s="88"/>
      <c r="C1" s="88"/>
    </row>
    <row r="3" spans="1:3" ht="18">
      <c r="A3" s="86" t="s">
        <v>4</v>
      </c>
      <c r="B3" s="87"/>
      <c r="C3" s="87"/>
    </row>
    <row r="4" spans="1:3" ht="18">
      <c r="A4" s="13"/>
      <c r="B4" s="14"/>
      <c r="C4" s="14"/>
    </row>
    <row r="5" spans="1:3" ht="15">
      <c r="A5" s="20" t="s">
        <v>3</v>
      </c>
      <c r="B5" s="20" t="s">
        <v>1</v>
      </c>
      <c r="C5" s="21" t="s">
        <v>2</v>
      </c>
    </row>
    <row r="6" spans="1:3" ht="15">
      <c r="A6" s="5" t="s">
        <v>11</v>
      </c>
      <c r="B6" s="5">
        <v>14</v>
      </c>
      <c r="C6" s="6">
        <v>10210.04</v>
      </c>
    </row>
    <row r="7" spans="1:3" ht="15">
      <c r="A7" s="5" t="s">
        <v>12</v>
      </c>
      <c r="B7" s="5">
        <v>6</v>
      </c>
      <c r="C7" s="6">
        <v>5673.37</v>
      </c>
    </row>
    <row r="8" spans="1:3" ht="15">
      <c r="A8" s="5" t="s">
        <v>13</v>
      </c>
      <c r="B8" s="5">
        <v>1</v>
      </c>
      <c r="C8" s="6">
        <v>94.59</v>
      </c>
    </row>
    <row r="9" spans="1:3" ht="15">
      <c r="A9" s="5" t="s">
        <v>14</v>
      </c>
      <c r="B9" s="5">
        <v>19</v>
      </c>
      <c r="C9" s="6">
        <v>17997.99</v>
      </c>
    </row>
    <row r="10" spans="1:3" ht="15">
      <c r="A10" s="5" t="s">
        <v>16</v>
      </c>
      <c r="B10" s="5">
        <v>4</v>
      </c>
      <c r="C10" s="6">
        <v>622</v>
      </c>
    </row>
    <row r="11" spans="1:3" ht="15">
      <c r="A11" s="5" t="s">
        <v>15</v>
      </c>
      <c r="B11" s="5">
        <v>5</v>
      </c>
      <c r="C11" s="6">
        <v>219.78</v>
      </c>
    </row>
    <row r="12" spans="1:3" ht="15">
      <c r="A12" s="5" t="s">
        <v>17</v>
      </c>
      <c r="B12" s="5">
        <v>6</v>
      </c>
      <c r="C12" s="6">
        <v>455.4</v>
      </c>
    </row>
    <row r="13" spans="1:3" ht="15">
      <c r="A13" s="5" t="s">
        <v>18</v>
      </c>
      <c r="B13" s="5">
        <v>2</v>
      </c>
      <c r="C13" s="6">
        <v>197</v>
      </c>
    </row>
    <row r="14" spans="1:3" ht="15">
      <c r="A14" s="5" t="s">
        <v>19</v>
      </c>
      <c r="B14" s="5">
        <v>1</v>
      </c>
      <c r="C14" s="6">
        <v>883.94</v>
      </c>
    </row>
    <row r="15" spans="1:3" ht="15">
      <c r="A15" s="5" t="s">
        <v>20</v>
      </c>
      <c r="B15" s="5">
        <v>5</v>
      </c>
      <c r="C15" s="6">
        <v>423.2</v>
      </c>
    </row>
    <row r="16" spans="1:3" ht="15">
      <c r="A16" s="5" t="s">
        <v>21</v>
      </c>
      <c r="B16" s="5">
        <v>3</v>
      </c>
      <c r="C16" s="6">
        <v>9800</v>
      </c>
    </row>
    <row r="17" spans="1:3" ht="15">
      <c r="A17" s="5" t="s">
        <v>22</v>
      </c>
      <c r="B17" s="5"/>
      <c r="C17" s="6"/>
    </row>
    <row r="18" spans="1:3" ht="15">
      <c r="A18" s="5" t="s">
        <v>23</v>
      </c>
      <c r="B18" s="5">
        <v>1</v>
      </c>
      <c r="C18" s="6">
        <v>1044.6</v>
      </c>
    </row>
    <row r="19" spans="1:3" ht="15">
      <c r="A19" s="5" t="s">
        <v>33</v>
      </c>
      <c r="B19" s="5"/>
      <c r="C19" s="6"/>
    </row>
    <row r="20" spans="1:3" ht="15">
      <c r="A20" s="5" t="s">
        <v>28</v>
      </c>
      <c r="B20" s="5">
        <v>15</v>
      </c>
      <c r="C20" s="6">
        <v>235046.84</v>
      </c>
    </row>
    <row r="21" spans="1:3" ht="15">
      <c r="A21" s="5" t="s">
        <v>25</v>
      </c>
      <c r="B21" s="5">
        <v>3</v>
      </c>
      <c r="C21" s="6">
        <v>0</v>
      </c>
    </row>
    <row r="22" spans="1:3" s="1" customFormat="1" ht="15.75">
      <c r="A22" s="7" t="s">
        <v>0</v>
      </c>
      <c r="B22" s="7">
        <f>SUM(B6:B21)</f>
        <v>85</v>
      </c>
      <c r="C22" s="8">
        <f>SUM(C6:C21)</f>
        <v>282668.75</v>
      </c>
    </row>
    <row r="23" spans="1:3" s="1" customFormat="1" ht="12.75">
      <c r="A23" s="3"/>
      <c r="B23" s="3"/>
      <c r="C23" s="4"/>
    </row>
    <row r="24" s="1" customFormat="1" ht="12.75"/>
    <row r="25" spans="1:3" s="1" customFormat="1" ht="18">
      <c r="A25" s="84" t="s">
        <v>5</v>
      </c>
      <c r="B25" s="85"/>
      <c r="C25" s="85"/>
    </row>
    <row r="26" spans="1:3" ht="15.75">
      <c r="A26" s="9"/>
      <c r="B26" s="9"/>
      <c r="C26" s="10"/>
    </row>
    <row r="27" spans="1:3" ht="15">
      <c r="A27" s="18" t="s">
        <v>3</v>
      </c>
      <c r="B27" s="18" t="s">
        <v>1</v>
      </c>
      <c r="C27" s="19" t="s">
        <v>2</v>
      </c>
    </row>
    <row r="28" spans="1:3" ht="15">
      <c r="A28" s="5" t="s">
        <v>11</v>
      </c>
      <c r="B28" s="5">
        <v>23</v>
      </c>
      <c r="C28" s="25">
        <v>13048.95</v>
      </c>
    </row>
    <row r="29" spans="1:3" ht="15">
      <c r="A29" s="5" t="s">
        <v>12</v>
      </c>
      <c r="B29" s="5">
        <v>30</v>
      </c>
      <c r="C29" s="6">
        <v>25912.17</v>
      </c>
    </row>
    <row r="30" spans="1:3" ht="15">
      <c r="A30" s="5" t="s">
        <v>13</v>
      </c>
      <c r="B30" s="5">
        <v>6</v>
      </c>
      <c r="C30" s="6">
        <v>418.15</v>
      </c>
    </row>
    <row r="31" spans="1:3" ht="15">
      <c r="A31" s="5" t="s">
        <v>14</v>
      </c>
      <c r="B31" s="5">
        <v>42</v>
      </c>
      <c r="C31" s="6">
        <v>60134.72</v>
      </c>
    </row>
    <row r="32" spans="1:3" ht="15">
      <c r="A32" s="5" t="s">
        <v>16</v>
      </c>
      <c r="B32" s="5">
        <v>4</v>
      </c>
      <c r="C32" s="6">
        <v>14.29</v>
      </c>
    </row>
    <row r="33" spans="1:3" ht="15">
      <c r="A33" s="5" t="s">
        <v>15</v>
      </c>
      <c r="B33" s="5">
        <v>9</v>
      </c>
      <c r="C33" s="6">
        <v>229.18</v>
      </c>
    </row>
    <row r="34" spans="1:3" ht="15">
      <c r="A34" s="5" t="s">
        <v>17</v>
      </c>
      <c r="B34" s="5">
        <v>9</v>
      </c>
      <c r="C34" s="6">
        <v>471.43</v>
      </c>
    </row>
    <row r="35" spans="1:3" ht="15">
      <c r="A35" s="5" t="s">
        <v>18</v>
      </c>
      <c r="B35" s="5">
        <v>1</v>
      </c>
      <c r="C35" s="6">
        <v>93.06</v>
      </c>
    </row>
    <row r="36" spans="1:3" ht="15">
      <c r="A36" s="5" t="s">
        <v>19</v>
      </c>
      <c r="B36" s="5">
        <v>1</v>
      </c>
      <c r="C36" s="6">
        <v>243.24</v>
      </c>
    </row>
    <row r="37" spans="1:3" ht="15">
      <c r="A37" s="5" t="s">
        <v>20</v>
      </c>
      <c r="B37" s="5">
        <v>8</v>
      </c>
      <c r="C37" s="6">
        <v>809.65</v>
      </c>
    </row>
    <row r="38" spans="1:3" ht="15">
      <c r="A38" s="5" t="s">
        <v>21</v>
      </c>
      <c r="B38" s="5">
        <v>1</v>
      </c>
      <c r="C38" s="6">
        <v>114.29</v>
      </c>
    </row>
    <row r="39" spans="1:3" ht="15">
      <c r="A39" s="5" t="s">
        <v>22</v>
      </c>
      <c r="B39" s="5"/>
      <c r="C39" s="6"/>
    </row>
    <row r="40" spans="1:3" ht="15">
      <c r="A40" s="5" t="s">
        <v>23</v>
      </c>
      <c r="B40" s="5">
        <v>7</v>
      </c>
      <c r="C40" s="6">
        <v>553.22</v>
      </c>
    </row>
    <row r="41" spans="1:3" ht="15">
      <c r="A41" s="5" t="s">
        <v>33</v>
      </c>
      <c r="B41" s="5">
        <v>2</v>
      </c>
      <c r="C41" s="6">
        <v>0</v>
      </c>
    </row>
    <row r="42" spans="1:3" ht="15">
      <c r="A42" s="5" t="s">
        <v>28</v>
      </c>
      <c r="B42" s="5">
        <v>6</v>
      </c>
      <c r="C42" s="6">
        <v>5814.05</v>
      </c>
    </row>
    <row r="43" spans="1:3" ht="15">
      <c r="A43" s="5" t="s">
        <v>25</v>
      </c>
      <c r="B43" s="5">
        <v>1</v>
      </c>
      <c r="C43" s="6">
        <v>14.29</v>
      </c>
    </row>
    <row r="44" spans="1:3" ht="15">
      <c r="A44" s="5" t="s">
        <v>26</v>
      </c>
      <c r="B44" s="5">
        <v>1</v>
      </c>
      <c r="C44" s="6">
        <v>17.57</v>
      </c>
    </row>
    <row r="45" spans="1:3" ht="15">
      <c r="A45" s="5" t="s">
        <v>27</v>
      </c>
      <c r="B45" s="5">
        <v>6</v>
      </c>
      <c r="C45" s="6">
        <v>818.34</v>
      </c>
    </row>
    <row r="46" spans="1:3" ht="15.75">
      <c r="A46" s="7" t="s">
        <v>0</v>
      </c>
      <c r="B46" s="7">
        <f>SUM(B28:B45)</f>
        <v>157</v>
      </c>
      <c r="C46" s="8">
        <f>SUM(C28:C45)</f>
        <v>108706.59999999996</v>
      </c>
    </row>
    <row r="48" spans="1:3" ht="15">
      <c r="A48" s="15"/>
      <c r="B48" s="15"/>
      <c r="C48" s="15"/>
    </row>
    <row r="49" spans="1:3" ht="18">
      <c r="A49" s="84" t="s">
        <v>7</v>
      </c>
      <c r="B49" s="85"/>
      <c r="C49" s="85"/>
    </row>
    <row r="50" spans="1:3" ht="15">
      <c r="A50" s="15"/>
      <c r="B50" s="15"/>
      <c r="C50" s="16"/>
    </row>
    <row r="51" spans="1:3" ht="15">
      <c r="A51" s="18" t="s">
        <v>3</v>
      </c>
      <c r="B51" s="18" t="s">
        <v>1</v>
      </c>
      <c r="C51" s="19" t="s">
        <v>2</v>
      </c>
    </row>
    <row r="52" spans="1:3" ht="15">
      <c r="A52" s="5" t="s">
        <v>11</v>
      </c>
      <c r="B52" s="5">
        <v>15</v>
      </c>
      <c r="C52" s="6">
        <v>7774.29</v>
      </c>
    </row>
    <row r="53" spans="1:3" ht="15">
      <c r="A53" s="5" t="s">
        <v>12</v>
      </c>
      <c r="B53" s="5">
        <v>10</v>
      </c>
      <c r="C53" s="6">
        <v>10185.47</v>
      </c>
    </row>
    <row r="54" spans="1:3" ht="15">
      <c r="A54" s="5" t="s">
        <v>13</v>
      </c>
      <c r="B54" s="5">
        <v>5</v>
      </c>
      <c r="C54" s="6">
        <v>456.76</v>
      </c>
    </row>
    <row r="55" spans="1:3" ht="15">
      <c r="A55" s="5" t="s">
        <v>14</v>
      </c>
      <c r="B55" s="5">
        <v>10</v>
      </c>
      <c r="C55" s="6">
        <v>11234.23</v>
      </c>
    </row>
    <row r="56" spans="1:3" ht="15">
      <c r="A56" s="5" t="s">
        <v>16</v>
      </c>
      <c r="B56" s="5">
        <v>1</v>
      </c>
      <c r="C56" s="6">
        <v>278</v>
      </c>
    </row>
    <row r="57" spans="1:3" ht="15">
      <c r="A57" s="5" t="s">
        <v>15</v>
      </c>
      <c r="B57" s="5">
        <v>12</v>
      </c>
      <c r="C57" s="6">
        <v>973.28</v>
      </c>
    </row>
    <row r="58" spans="1:3" ht="15">
      <c r="A58" s="5" t="s">
        <v>17</v>
      </c>
      <c r="B58" s="5">
        <v>2</v>
      </c>
      <c r="C58" s="6">
        <v>78.57</v>
      </c>
    </row>
    <row r="59" spans="1:3" ht="15">
      <c r="A59" s="5" t="s">
        <v>18</v>
      </c>
      <c r="B59" s="5">
        <v>2</v>
      </c>
      <c r="C59" s="6">
        <v>285.71</v>
      </c>
    </row>
    <row r="60" spans="1:3" ht="15">
      <c r="A60" s="5" t="s">
        <v>19</v>
      </c>
      <c r="B60" s="5"/>
      <c r="C60" s="6"/>
    </row>
    <row r="61" spans="1:3" ht="15">
      <c r="A61" s="5" t="s">
        <v>20</v>
      </c>
      <c r="B61" s="5">
        <v>17</v>
      </c>
      <c r="C61" s="6">
        <v>2525.55</v>
      </c>
    </row>
    <row r="62" spans="1:3" ht="15">
      <c r="A62" s="5" t="s">
        <v>21</v>
      </c>
      <c r="B62" s="5">
        <v>2</v>
      </c>
      <c r="C62" s="6">
        <v>0</v>
      </c>
    </row>
    <row r="63" spans="1:3" ht="15">
      <c r="A63" s="5" t="s">
        <v>22</v>
      </c>
      <c r="B63" s="5"/>
      <c r="C63" s="6"/>
    </row>
    <row r="64" spans="1:3" ht="15">
      <c r="A64" s="5" t="s">
        <v>23</v>
      </c>
      <c r="B64" s="5">
        <v>12</v>
      </c>
      <c r="C64" s="6">
        <v>455.01</v>
      </c>
    </row>
    <row r="65" spans="1:3" ht="15">
      <c r="A65" s="5" t="s">
        <v>33</v>
      </c>
      <c r="B65" s="5">
        <v>1</v>
      </c>
      <c r="C65" s="6">
        <v>0</v>
      </c>
    </row>
    <row r="66" spans="1:3" ht="15">
      <c r="A66" s="5" t="s">
        <v>28</v>
      </c>
      <c r="B66" s="5">
        <v>39</v>
      </c>
      <c r="C66" s="6">
        <v>9976.51</v>
      </c>
    </row>
    <row r="67" spans="1:3" ht="15">
      <c r="A67" s="5" t="s">
        <v>25</v>
      </c>
      <c r="B67" s="5">
        <v>16</v>
      </c>
      <c r="C67" s="6">
        <v>2876.07</v>
      </c>
    </row>
    <row r="68" spans="1:3" ht="15">
      <c r="A68" s="5" t="s">
        <v>26</v>
      </c>
      <c r="B68" s="5">
        <v>5</v>
      </c>
      <c r="C68" s="6">
        <v>182.43</v>
      </c>
    </row>
    <row r="69" spans="1:3" ht="15">
      <c r="A69" s="5" t="s">
        <v>27</v>
      </c>
      <c r="B69" s="5">
        <v>7</v>
      </c>
      <c r="C69" s="6">
        <v>315.75</v>
      </c>
    </row>
    <row r="70" spans="1:3" ht="15.75">
      <c r="A70" s="7" t="s">
        <v>0</v>
      </c>
      <c r="B70" s="17">
        <f>SUM(B52:B69)</f>
        <v>156</v>
      </c>
      <c r="C70" s="8">
        <f>SUM(C52:C69)</f>
        <v>47597.63</v>
      </c>
    </row>
    <row r="71" spans="1:3" ht="15">
      <c r="A71" s="15"/>
      <c r="B71" s="15"/>
      <c r="C71" s="15"/>
    </row>
    <row r="72" spans="1:3" ht="18">
      <c r="A72" s="84" t="s">
        <v>6</v>
      </c>
      <c r="B72" s="85"/>
      <c r="C72" s="85"/>
    </row>
    <row r="73" spans="1:3" ht="18">
      <c r="A73" s="11"/>
      <c r="B73" s="12"/>
      <c r="C73" s="12"/>
    </row>
    <row r="74" spans="1:3" ht="15">
      <c r="A74" s="18" t="s">
        <v>3</v>
      </c>
      <c r="B74" s="18" t="s">
        <v>1</v>
      </c>
      <c r="C74" s="19" t="s">
        <v>2</v>
      </c>
    </row>
    <row r="75" spans="1:3" ht="15">
      <c r="A75" s="5" t="s">
        <v>11</v>
      </c>
      <c r="B75" s="5">
        <v>8</v>
      </c>
      <c r="C75" s="6">
        <v>2394.18</v>
      </c>
    </row>
    <row r="76" spans="1:3" ht="15">
      <c r="A76" s="5" t="s">
        <v>12</v>
      </c>
      <c r="B76" s="5">
        <v>9</v>
      </c>
      <c r="C76" s="6">
        <v>15570</v>
      </c>
    </row>
    <row r="77" spans="1:3" ht="15">
      <c r="A77" s="5" t="s">
        <v>13</v>
      </c>
      <c r="B77" s="5">
        <v>2</v>
      </c>
      <c r="C77" s="6">
        <v>45.95</v>
      </c>
    </row>
    <row r="78" spans="1:3" ht="15">
      <c r="A78" s="5" t="s">
        <v>14</v>
      </c>
      <c r="B78" s="5">
        <v>15</v>
      </c>
      <c r="C78" s="6">
        <v>29544.6</v>
      </c>
    </row>
    <row r="79" spans="1:3" ht="15">
      <c r="A79" s="5" t="s">
        <v>16</v>
      </c>
      <c r="B79" s="5">
        <v>1</v>
      </c>
      <c r="C79" s="6">
        <v>1000</v>
      </c>
    </row>
    <row r="80" spans="1:3" ht="15">
      <c r="A80" s="5" t="s">
        <v>15</v>
      </c>
      <c r="B80" s="5"/>
      <c r="C80" s="6"/>
    </row>
    <row r="81" spans="1:3" ht="15">
      <c r="A81" s="5" t="s">
        <v>17</v>
      </c>
      <c r="B81" s="5">
        <v>1</v>
      </c>
      <c r="C81" s="6">
        <v>16.76</v>
      </c>
    </row>
    <row r="82" spans="1:3" ht="15">
      <c r="A82" s="5" t="s">
        <v>18</v>
      </c>
      <c r="B82" s="5">
        <v>3</v>
      </c>
      <c r="C82" s="6">
        <v>411.91</v>
      </c>
    </row>
    <row r="83" spans="1:3" ht="15">
      <c r="A83" s="5" t="s">
        <v>19</v>
      </c>
      <c r="B83" s="5">
        <v>1</v>
      </c>
      <c r="C83" s="6">
        <v>388</v>
      </c>
    </row>
    <row r="84" spans="1:3" ht="15">
      <c r="A84" s="5" t="s">
        <v>20</v>
      </c>
      <c r="B84" s="5">
        <v>1</v>
      </c>
      <c r="C84" s="6">
        <v>0</v>
      </c>
    </row>
    <row r="85" spans="1:3" ht="15">
      <c r="A85" s="5" t="s">
        <v>21</v>
      </c>
      <c r="B85" s="5">
        <v>1</v>
      </c>
      <c r="C85" s="6">
        <v>0</v>
      </c>
    </row>
    <row r="86" spans="1:3" ht="15">
      <c r="A86" s="5" t="s">
        <v>22</v>
      </c>
      <c r="B86" s="5"/>
      <c r="C86" s="6"/>
    </row>
    <row r="87" spans="1:3" ht="15">
      <c r="A87" s="5" t="s">
        <v>23</v>
      </c>
      <c r="B87" s="5">
        <v>9</v>
      </c>
      <c r="C87" s="6">
        <v>0</v>
      </c>
    </row>
    <row r="88" spans="1:3" ht="15">
      <c r="A88" s="5" t="s">
        <v>29</v>
      </c>
      <c r="B88" s="5"/>
      <c r="C88" s="6"/>
    </row>
    <row r="89" spans="1:3" ht="15">
      <c r="A89" s="5" t="s">
        <v>28</v>
      </c>
      <c r="B89" s="5"/>
      <c r="C89" s="6"/>
    </row>
    <row r="90" spans="1:3" ht="15">
      <c r="A90" s="5" t="s">
        <v>25</v>
      </c>
      <c r="B90" s="5"/>
      <c r="C90" s="6"/>
    </row>
    <row r="91" spans="1:3" ht="15">
      <c r="A91" s="5" t="s">
        <v>26</v>
      </c>
      <c r="B91" s="5"/>
      <c r="C91" s="6"/>
    </row>
    <row r="92" spans="1:3" ht="15">
      <c r="A92" s="5" t="s">
        <v>27</v>
      </c>
      <c r="B92" s="5">
        <v>5</v>
      </c>
      <c r="C92" s="6">
        <v>224.43</v>
      </c>
    </row>
    <row r="93" spans="1:3" ht="15.75">
      <c r="A93" s="7" t="s">
        <v>0</v>
      </c>
      <c r="B93" s="17">
        <f>SUM(B75:B92)</f>
        <v>56</v>
      </c>
      <c r="C93" s="8">
        <f>SUM(C75:C92)</f>
        <v>49595.83</v>
      </c>
    </row>
    <row r="95" spans="1:3" ht="15">
      <c r="A95" s="15"/>
      <c r="B95" s="15"/>
      <c r="C95" s="15"/>
    </row>
    <row r="96" spans="1:3" ht="18">
      <c r="A96" s="84" t="s">
        <v>9</v>
      </c>
      <c r="B96" s="85"/>
      <c r="C96" s="85"/>
    </row>
    <row r="97" spans="1:3" ht="15.75">
      <c r="A97" s="22"/>
      <c r="B97" s="23"/>
      <c r="C97" s="23"/>
    </row>
    <row r="98" spans="1:3" ht="15">
      <c r="A98" s="18" t="s">
        <v>3</v>
      </c>
      <c r="B98" s="18" t="s">
        <v>1</v>
      </c>
      <c r="C98" s="19" t="s">
        <v>2</v>
      </c>
    </row>
    <row r="99" spans="1:3" ht="15">
      <c r="A99" s="5" t="s">
        <v>11</v>
      </c>
      <c r="B99" s="5">
        <v>16</v>
      </c>
      <c r="C99" s="6">
        <v>10439.35</v>
      </c>
    </row>
    <row r="100" spans="1:3" ht="15">
      <c r="A100" s="5" t="s">
        <v>12</v>
      </c>
      <c r="B100" s="5">
        <v>15</v>
      </c>
      <c r="C100" s="6">
        <v>14986.81</v>
      </c>
    </row>
    <row r="101" spans="1:3" ht="15">
      <c r="A101" s="5" t="s">
        <v>13</v>
      </c>
      <c r="B101" s="5">
        <v>1</v>
      </c>
      <c r="C101" s="6">
        <v>0</v>
      </c>
    </row>
    <row r="102" spans="1:3" ht="15">
      <c r="A102" s="5" t="s">
        <v>14</v>
      </c>
      <c r="B102" s="5">
        <v>13</v>
      </c>
      <c r="C102" s="6">
        <v>7369.09</v>
      </c>
    </row>
    <row r="103" spans="1:3" ht="15">
      <c r="A103" s="5" t="s">
        <v>16</v>
      </c>
      <c r="B103" s="5"/>
      <c r="C103" s="6"/>
    </row>
    <row r="104" spans="1:3" ht="15">
      <c r="A104" s="5" t="s">
        <v>15</v>
      </c>
      <c r="B104" s="5">
        <v>6</v>
      </c>
      <c r="C104" s="6">
        <v>573</v>
      </c>
    </row>
    <row r="105" spans="1:3" ht="15">
      <c r="A105" s="5" t="s">
        <v>17</v>
      </c>
      <c r="B105" s="5">
        <v>1</v>
      </c>
      <c r="C105" s="6">
        <v>348.66</v>
      </c>
    </row>
    <row r="106" spans="1:3" ht="15">
      <c r="A106" s="5" t="s">
        <v>18</v>
      </c>
      <c r="B106" s="5">
        <v>2</v>
      </c>
      <c r="C106" s="6">
        <v>939.71</v>
      </c>
    </row>
    <row r="107" spans="1:3" ht="15">
      <c r="A107" s="5" t="s">
        <v>19</v>
      </c>
      <c r="B107" s="5"/>
      <c r="C107" s="6"/>
    </row>
    <row r="108" spans="1:3" ht="15">
      <c r="A108" s="5" t="s">
        <v>20</v>
      </c>
      <c r="B108" s="5">
        <v>2</v>
      </c>
      <c r="C108" s="6">
        <v>857.14</v>
      </c>
    </row>
    <row r="109" spans="1:3" ht="15">
      <c r="A109" s="5" t="s">
        <v>21</v>
      </c>
      <c r="B109" s="5">
        <v>1</v>
      </c>
      <c r="C109" s="6">
        <v>620</v>
      </c>
    </row>
    <row r="110" spans="1:3" ht="15">
      <c r="A110" s="5" t="s">
        <v>22</v>
      </c>
      <c r="B110" s="5"/>
      <c r="C110" s="6"/>
    </row>
    <row r="111" spans="1:3" ht="15">
      <c r="A111" s="5" t="s">
        <v>23</v>
      </c>
      <c r="B111" s="5">
        <v>7</v>
      </c>
      <c r="C111" s="6">
        <v>1414.86</v>
      </c>
    </row>
    <row r="112" spans="1:3" ht="15">
      <c r="A112" s="5" t="s">
        <v>29</v>
      </c>
      <c r="B112" s="5">
        <v>1</v>
      </c>
      <c r="C112" s="6">
        <v>0</v>
      </c>
    </row>
    <row r="113" spans="1:3" ht="15">
      <c r="A113" s="5" t="s">
        <v>24</v>
      </c>
      <c r="B113" s="5"/>
      <c r="C113" s="6"/>
    </row>
    <row r="114" spans="1:3" ht="15">
      <c r="A114" s="5" t="s">
        <v>25</v>
      </c>
      <c r="B114" s="5"/>
      <c r="C114" s="6"/>
    </row>
    <row r="115" spans="1:3" ht="15">
      <c r="A115" s="5" t="s">
        <v>26</v>
      </c>
      <c r="B115" s="5"/>
      <c r="C115" s="6"/>
    </row>
    <row r="116" spans="1:3" ht="15">
      <c r="A116" s="5" t="s">
        <v>27</v>
      </c>
      <c r="B116" s="5">
        <v>3</v>
      </c>
      <c r="C116" s="6">
        <v>196.51</v>
      </c>
    </row>
    <row r="117" spans="1:3" ht="15">
      <c r="A117" s="5" t="s">
        <v>28</v>
      </c>
      <c r="B117" s="5">
        <v>1</v>
      </c>
      <c r="C117" s="6">
        <v>7100</v>
      </c>
    </row>
    <row r="118" spans="1:3" ht="15.75">
      <c r="A118" s="7" t="s">
        <v>0</v>
      </c>
      <c r="B118" s="17">
        <f>SUM(B99:B117)</f>
        <v>69</v>
      </c>
      <c r="C118" s="8">
        <f>SUM(C99:C117)</f>
        <v>44845.130000000005</v>
      </c>
    </row>
    <row r="119" spans="1:3" ht="15">
      <c r="A119" s="15"/>
      <c r="B119" s="15"/>
      <c r="C119" s="15"/>
    </row>
    <row r="120" spans="1:3" ht="18">
      <c r="A120" s="84" t="s">
        <v>8</v>
      </c>
      <c r="B120" s="85"/>
      <c r="C120" s="85"/>
    </row>
    <row r="121" spans="1:3" ht="15.75">
      <c r="A121" s="22"/>
      <c r="B121" s="23"/>
      <c r="C121" s="23"/>
    </row>
    <row r="122" spans="1:3" ht="15">
      <c r="A122" s="18" t="s">
        <v>3</v>
      </c>
      <c r="B122" s="18" t="s">
        <v>1</v>
      </c>
      <c r="C122" s="19" t="s">
        <v>2</v>
      </c>
    </row>
    <row r="123" spans="1:3" ht="15">
      <c r="A123" s="5" t="s">
        <v>11</v>
      </c>
      <c r="B123" s="5">
        <v>10</v>
      </c>
      <c r="C123" s="6">
        <v>2165.08</v>
      </c>
    </row>
    <row r="124" spans="1:3" ht="15">
      <c r="A124" s="5" t="s">
        <v>12</v>
      </c>
      <c r="B124" s="5">
        <v>14</v>
      </c>
      <c r="C124" s="6">
        <v>14741.64</v>
      </c>
    </row>
    <row r="125" spans="1:3" ht="15">
      <c r="A125" s="5" t="s">
        <v>13</v>
      </c>
      <c r="B125" s="5"/>
      <c r="C125" s="6"/>
    </row>
    <row r="126" spans="1:3" ht="15">
      <c r="A126" s="5" t="s">
        <v>14</v>
      </c>
      <c r="B126" s="5">
        <v>15</v>
      </c>
      <c r="C126" s="6">
        <v>7653.33</v>
      </c>
    </row>
    <row r="127" spans="1:3" ht="15">
      <c r="A127" s="5" t="s">
        <v>16</v>
      </c>
      <c r="B127" s="5">
        <v>1</v>
      </c>
      <c r="C127" s="6">
        <v>0</v>
      </c>
    </row>
    <row r="128" spans="1:3" ht="15">
      <c r="A128" s="5" t="s">
        <v>15</v>
      </c>
      <c r="B128" s="5">
        <v>2</v>
      </c>
      <c r="C128" s="6">
        <v>171.43</v>
      </c>
    </row>
    <row r="129" spans="1:3" ht="15">
      <c r="A129" s="5" t="s">
        <v>17</v>
      </c>
      <c r="B129" s="5"/>
      <c r="C129" s="6"/>
    </row>
    <row r="130" spans="1:3" ht="15">
      <c r="A130" s="5" t="s">
        <v>18</v>
      </c>
      <c r="B130" s="5"/>
      <c r="C130" s="6"/>
    </row>
    <row r="131" spans="1:3" ht="15">
      <c r="A131" s="5" t="s">
        <v>19</v>
      </c>
      <c r="B131" s="5"/>
      <c r="C131" s="6"/>
    </row>
    <row r="132" spans="1:3" ht="15">
      <c r="A132" s="5" t="s">
        <v>20</v>
      </c>
      <c r="B132" s="5">
        <v>5</v>
      </c>
      <c r="C132" s="6">
        <v>17166.09</v>
      </c>
    </row>
    <row r="133" spans="1:3" ht="15">
      <c r="A133" s="5" t="s">
        <v>21</v>
      </c>
      <c r="B133" s="5"/>
      <c r="C133" s="6"/>
    </row>
    <row r="134" spans="1:3" ht="15">
      <c r="A134" s="5" t="s">
        <v>22</v>
      </c>
      <c r="B134" s="5"/>
      <c r="C134" s="6"/>
    </row>
    <row r="135" spans="1:3" ht="15">
      <c r="A135" s="5" t="s">
        <v>23</v>
      </c>
      <c r="B135" s="5">
        <v>7</v>
      </c>
      <c r="C135" s="6">
        <v>778.71</v>
      </c>
    </row>
    <row r="136" spans="1:3" ht="15">
      <c r="A136" s="5" t="s">
        <v>33</v>
      </c>
      <c r="B136" s="5">
        <v>1</v>
      </c>
      <c r="C136" s="6">
        <v>0</v>
      </c>
    </row>
    <row r="137" spans="1:3" ht="15">
      <c r="A137" s="5" t="s">
        <v>28</v>
      </c>
      <c r="B137" s="5">
        <v>7</v>
      </c>
      <c r="C137" s="6">
        <v>6776.54</v>
      </c>
    </row>
    <row r="138" spans="1:3" ht="15">
      <c r="A138" s="5" t="s">
        <v>25</v>
      </c>
      <c r="B138" s="5">
        <v>2</v>
      </c>
      <c r="C138" s="6">
        <v>31.31</v>
      </c>
    </row>
    <row r="139" spans="1:3" ht="15">
      <c r="A139" s="5" t="s">
        <v>26</v>
      </c>
      <c r="B139" s="5">
        <v>1</v>
      </c>
      <c r="C139" s="6">
        <v>16.22</v>
      </c>
    </row>
    <row r="140" spans="1:3" ht="15">
      <c r="A140" s="5" t="s">
        <v>27</v>
      </c>
      <c r="B140" s="5">
        <v>1</v>
      </c>
      <c r="C140" s="6">
        <v>0</v>
      </c>
    </row>
    <row r="141" spans="1:3" ht="15.75">
      <c r="A141" s="7" t="s">
        <v>0</v>
      </c>
      <c r="B141" s="17">
        <f>SUM(B123:B140)</f>
        <v>66</v>
      </c>
      <c r="C141" s="8">
        <f>SUM(C123:C140)</f>
        <v>49500.350000000006</v>
      </c>
    </row>
    <row r="144" spans="1:3" ht="15">
      <c r="A144" s="15"/>
      <c r="B144" s="15"/>
      <c r="C144" s="16"/>
    </row>
    <row r="145" spans="1:3" ht="15">
      <c r="A145" s="15"/>
      <c r="B145" s="15"/>
      <c r="C145" s="16"/>
    </row>
    <row r="146" spans="1:3" ht="18">
      <c r="A146" s="84" t="s">
        <v>10</v>
      </c>
      <c r="B146" s="85"/>
      <c r="C146" s="85"/>
    </row>
    <row r="147" spans="1:3" ht="18">
      <c r="A147" s="11"/>
      <c r="B147" s="12"/>
      <c r="C147" s="24"/>
    </row>
    <row r="148" spans="1:3" ht="15">
      <c r="A148" s="18" t="s">
        <v>3</v>
      </c>
      <c r="B148" s="18" t="s">
        <v>1</v>
      </c>
      <c r="C148" s="19" t="s">
        <v>2</v>
      </c>
    </row>
    <row r="149" spans="1:3" ht="15">
      <c r="A149" s="5" t="s">
        <v>11</v>
      </c>
      <c r="B149" s="5">
        <v>14</v>
      </c>
      <c r="C149" s="6">
        <v>5709.62</v>
      </c>
    </row>
    <row r="150" spans="1:3" ht="15">
      <c r="A150" s="5" t="s">
        <v>12</v>
      </c>
      <c r="B150" s="5">
        <v>15</v>
      </c>
      <c r="C150" s="6">
        <v>5937.86</v>
      </c>
    </row>
    <row r="151" spans="1:3" ht="15">
      <c r="A151" s="5" t="s">
        <v>13</v>
      </c>
      <c r="B151" s="5">
        <v>1</v>
      </c>
      <c r="C151" s="6">
        <v>10.81</v>
      </c>
    </row>
    <row r="152" spans="1:3" ht="15">
      <c r="A152" s="5" t="s">
        <v>14</v>
      </c>
      <c r="B152" s="5">
        <v>23</v>
      </c>
      <c r="C152" s="6">
        <v>11568.61</v>
      </c>
    </row>
    <row r="153" spans="1:3" ht="15">
      <c r="A153" s="5" t="s">
        <v>16</v>
      </c>
      <c r="B153" s="5">
        <v>2</v>
      </c>
      <c r="C153" s="6">
        <v>286</v>
      </c>
    </row>
    <row r="154" spans="1:3" ht="15">
      <c r="A154" s="5" t="s">
        <v>15</v>
      </c>
      <c r="B154" s="5">
        <v>6</v>
      </c>
      <c r="C154" s="6">
        <v>208.87</v>
      </c>
    </row>
    <row r="155" spans="1:3" ht="15">
      <c r="A155" s="5" t="s">
        <v>17</v>
      </c>
      <c r="B155" s="5">
        <v>3</v>
      </c>
      <c r="C155" s="6">
        <v>354.64</v>
      </c>
    </row>
    <row r="156" spans="1:3" ht="15">
      <c r="A156" s="5" t="s">
        <v>18</v>
      </c>
      <c r="B156" s="5">
        <v>1</v>
      </c>
      <c r="C156" s="6">
        <v>1000</v>
      </c>
    </row>
    <row r="157" spans="1:3" ht="15">
      <c r="A157" s="5" t="s">
        <v>19</v>
      </c>
      <c r="B157" s="5">
        <v>4</v>
      </c>
      <c r="C157" s="6">
        <v>2484.52</v>
      </c>
    </row>
    <row r="158" spans="1:3" ht="15">
      <c r="A158" s="5" t="s">
        <v>20</v>
      </c>
      <c r="B158" s="5">
        <v>2</v>
      </c>
      <c r="C158" s="6">
        <v>405.41</v>
      </c>
    </row>
    <row r="159" spans="1:3" ht="15">
      <c r="A159" s="5" t="s">
        <v>21</v>
      </c>
      <c r="B159" s="5">
        <v>1</v>
      </c>
      <c r="C159" s="6">
        <v>0</v>
      </c>
    </row>
    <row r="160" spans="1:3" ht="15">
      <c r="A160" s="5" t="s">
        <v>22</v>
      </c>
      <c r="B160" s="5"/>
      <c r="C160" s="6"/>
    </row>
    <row r="161" spans="1:3" ht="15">
      <c r="A161" s="5" t="s">
        <v>23</v>
      </c>
      <c r="B161" s="5">
        <v>2</v>
      </c>
      <c r="C161" s="6">
        <v>42.57</v>
      </c>
    </row>
    <row r="162" spans="1:3" ht="15">
      <c r="A162" s="5" t="s">
        <v>29</v>
      </c>
      <c r="B162" s="5">
        <v>1</v>
      </c>
      <c r="C162" s="6">
        <v>1285.71</v>
      </c>
    </row>
    <row r="163" spans="1:3" ht="15">
      <c r="A163" s="5" t="s">
        <v>24</v>
      </c>
      <c r="B163" s="5"/>
      <c r="C163" s="6"/>
    </row>
    <row r="164" spans="1:3" ht="15">
      <c r="A164" s="5" t="s">
        <v>25</v>
      </c>
      <c r="B164" s="5"/>
      <c r="C164" s="6"/>
    </row>
    <row r="165" spans="1:3" ht="15">
      <c r="A165" s="5" t="s">
        <v>26</v>
      </c>
      <c r="B165" s="5">
        <v>3</v>
      </c>
      <c r="C165" s="6">
        <v>0</v>
      </c>
    </row>
    <row r="166" spans="1:3" ht="15">
      <c r="A166" s="5" t="s">
        <v>27</v>
      </c>
      <c r="B166" s="5">
        <v>1</v>
      </c>
      <c r="C166" s="6">
        <v>0.09</v>
      </c>
    </row>
    <row r="167" spans="1:3" ht="15">
      <c r="A167" s="5" t="s">
        <v>28</v>
      </c>
      <c r="B167" s="5">
        <v>7</v>
      </c>
      <c r="C167" s="6">
        <v>1360</v>
      </c>
    </row>
    <row r="168" spans="1:3" ht="15">
      <c r="A168" s="5" t="s">
        <v>30</v>
      </c>
      <c r="B168" s="5">
        <v>1</v>
      </c>
      <c r="C168" s="6">
        <v>51.42</v>
      </c>
    </row>
    <row r="169" spans="1:3" ht="15.75">
      <c r="A169" s="7" t="s">
        <v>0</v>
      </c>
      <c r="B169" s="17">
        <f>SUM(B149:B168)</f>
        <v>87</v>
      </c>
      <c r="C169" s="8">
        <f>SUM(C149:C168)</f>
        <v>30706.129999999997</v>
      </c>
    </row>
    <row r="170" spans="1:3" ht="15">
      <c r="A170" s="15"/>
      <c r="B170" s="15"/>
      <c r="C170" s="16"/>
    </row>
    <row r="171" spans="1:3" ht="15">
      <c r="A171" s="15"/>
      <c r="B171" s="15"/>
      <c r="C171" s="16"/>
    </row>
    <row r="172" spans="1:3" ht="15.75">
      <c r="A172" s="9" t="s">
        <v>31</v>
      </c>
      <c r="B172" s="9">
        <v>676</v>
      </c>
      <c r="C172" s="10">
        <v>613620.42</v>
      </c>
    </row>
  </sheetData>
  <mergeCells count="8">
    <mergeCell ref="A3:C3"/>
    <mergeCell ref="A25:C25"/>
    <mergeCell ref="A1:C1"/>
    <mergeCell ref="A49:C49"/>
    <mergeCell ref="A72:C72"/>
    <mergeCell ref="A96:C96"/>
    <mergeCell ref="A120:C120"/>
    <mergeCell ref="A146:C146"/>
  </mergeCells>
  <printOptions/>
  <pageMargins left="1.141732283464567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46"/>
  <sheetViews>
    <sheetView workbookViewId="0" topLeftCell="A43">
      <selection activeCell="A1" sqref="A1:C46"/>
    </sheetView>
  </sheetViews>
  <sheetFormatPr defaultColWidth="9.140625" defaultRowHeight="12.75"/>
  <cols>
    <col min="1" max="1" width="32.7109375" style="15" customWidth="1"/>
    <col min="2" max="2" width="15.7109375" style="15" customWidth="1"/>
    <col min="3" max="3" width="32.7109375" style="15" customWidth="1"/>
  </cols>
  <sheetData>
    <row r="2" spans="1:3" ht="18">
      <c r="A2" s="84" t="s">
        <v>7</v>
      </c>
      <c r="B2" s="85"/>
      <c r="C2" s="85"/>
    </row>
    <row r="3" ht="15">
      <c r="C3" s="16"/>
    </row>
    <row r="4" spans="1:3" ht="15">
      <c r="A4" s="18" t="s">
        <v>3</v>
      </c>
      <c r="B4" s="18" t="s">
        <v>1</v>
      </c>
      <c r="C4" s="19" t="s">
        <v>2</v>
      </c>
    </row>
    <row r="5" spans="1:3" ht="15">
      <c r="A5" s="5" t="s">
        <v>11</v>
      </c>
      <c r="B5" s="5">
        <v>15</v>
      </c>
      <c r="C5" s="6">
        <v>7774.29</v>
      </c>
    </row>
    <row r="6" spans="1:3" ht="15">
      <c r="A6" s="5" t="s">
        <v>12</v>
      </c>
      <c r="B6" s="5">
        <v>10</v>
      </c>
      <c r="C6" s="6">
        <v>10185.47</v>
      </c>
    </row>
    <row r="7" spans="1:3" ht="15">
      <c r="A7" s="5" t="s">
        <v>13</v>
      </c>
      <c r="B7" s="5">
        <v>5</v>
      </c>
      <c r="C7" s="6">
        <v>456.76</v>
      </c>
    </row>
    <row r="8" spans="1:3" ht="15">
      <c r="A8" s="5" t="s">
        <v>14</v>
      </c>
      <c r="B8" s="5">
        <v>10</v>
      </c>
      <c r="C8" s="6">
        <v>11234.23</v>
      </c>
    </row>
    <row r="9" spans="1:3" ht="15">
      <c r="A9" s="5" t="s">
        <v>16</v>
      </c>
      <c r="B9" s="5">
        <v>1</v>
      </c>
      <c r="C9" s="6">
        <v>278</v>
      </c>
    </row>
    <row r="10" spans="1:3" ht="15">
      <c r="A10" s="5" t="s">
        <v>15</v>
      </c>
      <c r="B10" s="5">
        <v>12</v>
      </c>
      <c r="C10" s="6">
        <v>973.28</v>
      </c>
    </row>
    <row r="11" spans="1:3" ht="15">
      <c r="A11" s="5" t="s">
        <v>17</v>
      </c>
      <c r="B11" s="5">
        <v>2</v>
      </c>
      <c r="C11" s="6">
        <v>78.57</v>
      </c>
    </row>
    <row r="12" spans="1:3" ht="15">
      <c r="A12" s="5" t="s">
        <v>18</v>
      </c>
      <c r="B12" s="5">
        <v>2</v>
      </c>
      <c r="C12" s="6">
        <v>285.71</v>
      </c>
    </row>
    <row r="13" spans="1:3" ht="15">
      <c r="A13" s="5" t="s">
        <v>19</v>
      </c>
      <c r="B13" s="5"/>
      <c r="C13" s="6"/>
    </row>
    <row r="14" spans="1:3" ht="15">
      <c r="A14" s="5" t="s">
        <v>20</v>
      </c>
      <c r="B14" s="5">
        <v>17</v>
      </c>
      <c r="C14" s="6">
        <v>2525.55</v>
      </c>
    </row>
    <row r="15" spans="1:3" ht="15">
      <c r="A15" s="5" t="s">
        <v>21</v>
      </c>
      <c r="B15" s="5">
        <v>2</v>
      </c>
      <c r="C15" s="6">
        <v>0</v>
      </c>
    </row>
    <row r="16" spans="1:3" ht="15">
      <c r="A16" s="5" t="s">
        <v>22</v>
      </c>
      <c r="B16" s="5"/>
      <c r="C16" s="6"/>
    </row>
    <row r="17" spans="1:3" ht="15">
      <c r="A17" s="5" t="s">
        <v>23</v>
      </c>
      <c r="B17" s="5">
        <v>12</v>
      </c>
      <c r="C17" s="6">
        <v>455.01</v>
      </c>
    </row>
    <row r="18" spans="1:3" ht="15">
      <c r="A18" s="5" t="s">
        <v>33</v>
      </c>
      <c r="B18" s="5">
        <v>1</v>
      </c>
      <c r="C18" s="6">
        <v>0</v>
      </c>
    </row>
    <row r="19" spans="1:3" ht="15">
      <c r="A19" s="5" t="s">
        <v>28</v>
      </c>
      <c r="B19" s="5">
        <v>39</v>
      </c>
      <c r="C19" s="6">
        <v>9976.51</v>
      </c>
    </row>
    <row r="20" spans="1:3" ht="15">
      <c r="A20" s="5" t="s">
        <v>25</v>
      </c>
      <c r="B20" s="5">
        <v>16</v>
      </c>
      <c r="C20" s="6">
        <v>2876.07</v>
      </c>
    </row>
    <row r="21" spans="1:3" ht="15">
      <c r="A21" s="5" t="s">
        <v>26</v>
      </c>
      <c r="B21" s="5">
        <v>5</v>
      </c>
      <c r="C21" s="6">
        <v>182.43</v>
      </c>
    </row>
    <row r="22" spans="1:3" ht="15">
      <c r="A22" s="5" t="s">
        <v>27</v>
      </c>
      <c r="B22" s="5">
        <v>7</v>
      </c>
      <c r="C22" s="6">
        <v>315.75</v>
      </c>
    </row>
    <row r="23" spans="1:3" ht="15.75">
      <c r="A23" s="7" t="s">
        <v>0</v>
      </c>
      <c r="B23" s="17">
        <f>SUM(B5:B22)</f>
        <v>156</v>
      </c>
      <c r="C23" s="8">
        <f>SUM(C5:C22)</f>
        <v>47597.63</v>
      </c>
    </row>
    <row r="25" spans="1:3" ht="18">
      <c r="A25" s="84" t="s">
        <v>6</v>
      </c>
      <c r="B25" s="85"/>
      <c r="C25" s="85"/>
    </row>
    <row r="26" spans="1:3" ht="18">
      <c r="A26" s="11"/>
      <c r="B26" s="12"/>
      <c r="C26" s="12"/>
    </row>
    <row r="27" spans="1:3" ht="15">
      <c r="A27" s="18" t="s">
        <v>3</v>
      </c>
      <c r="B27" s="18" t="s">
        <v>1</v>
      </c>
      <c r="C27" s="19" t="s">
        <v>2</v>
      </c>
    </row>
    <row r="28" spans="1:3" ht="15">
      <c r="A28" s="5" t="s">
        <v>11</v>
      </c>
      <c r="B28" s="5">
        <v>8</v>
      </c>
      <c r="C28" s="6">
        <v>2394.18</v>
      </c>
    </row>
    <row r="29" spans="1:3" ht="15">
      <c r="A29" s="5" t="s">
        <v>12</v>
      </c>
      <c r="B29" s="5">
        <v>9</v>
      </c>
      <c r="C29" s="6">
        <v>15570</v>
      </c>
    </row>
    <row r="30" spans="1:3" ht="15">
      <c r="A30" s="5" t="s">
        <v>13</v>
      </c>
      <c r="B30" s="5">
        <v>2</v>
      </c>
      <c r="C30" s="6">
        <v>45.95</v>
      </c>
    </row>
    <row r="31" spans="1:3" ht="15">
      <c r="A31" s="5" t="s">
        <v>14</v>
      </c>
      <c r="B31" s="5">
        <v>15</v>
      </c>
      <c r="C31" s="6">
        <v>29544.6</v>
      </c>
    </row>
    <row r="32" spans="1:3" ht="15">
      <c r="A32" s="5" t="s">
        <v>16</v>
      </c>
      <c r="B32" s="5">
        <v>1</v>
      </c>
      <c r="C32" s="6">
        <v>1000</v>
      </c>
    </row>
    <row r="33" spans="1:3" ht="15">
      <c r="A33" s="5" t="s">
        <v>15</v>
      </c>
      <c r="B33" s="5"/>
      <c r="C33" s="6"/>
    </row>
    <row r="34" spans="1:3" ht="15">
      <c r="A34" s="5" t="s">
        <v>17</v>
      </c>
      <c r="B34" s="5">
        <v>1</v>
      </c>
      <c r="C34" s="6">
        <v>16.76</v>
      </c>
    </row>
    <row r="35" spans="1:3" ht="15">
      <c r="A35" s="5" t="s">
        <v>18</v>
      </c>
      <c r="B35" s="5">
        <v>3</v>
      </c>
      <c r="C35" s="6">
        <v>411.91</v>
      </c>
    </row>
    <row r="36" spans="1:3" ht="15">
      <c r="A36" s="5" t="s">
        <v>19</v>
      </c>
      <c r="B36" s="5">
        <v>1</v>
      </c>
      <c r="C36" s="6">
        <v>388</v>
      </c>
    </row>
    <row r="37" spans="1:3" ht="15">
      <c r="A37" s="5" t="s">
        <v>20</v>
      </c>
      <c r="B37" s="5">
        <v>1</v>
      </c>
      <c r="C37" s="6">
        <v>0</v>
      </c>
    </row>
    <row r="38" spans="1:3" ht="15">
      <c r="A38" s="5" t="s">
        <v>21</v>
      </c>
      <c r="B38" s="5">
        <v>1</v>
      </c>
      <c r="C38" s="6">
        <v>0</v>
      </c>
    </row>
    <row r="39" spans="1:3" ht="15">
      <c r="A39" s="5" t="s">
        <v>22</v>
      </c>
      <c r="B39" s="5"/>
      <c r="C39" s="6"/>
    </row>
    <row r="40" spans="1:3" ht="15">
      <c r="A40" s="5" t="s">
        <v>23</v>
      </c>
      <c r="B40" s="5">
        <v>9</v>
      </c>
      <c r="C40" s="6">
        <v>0</v>
      </c>
    </row>
    <row r="41" spans="1:3" ht="15">
      <c r="A41" s="5" t="s">
        <v>29</v>
      </c>
      <c r="B41" s="5"/>
      <c r="C41" s="6"/>
    </row>
    <row r="42" spans="1:3" ht="15">
      <c r="A42" s="5" t="s">
        <v>28</v>
      </c>
      <c r="B42" s="5"/>
      <c r="C42" s="6"/>
    </row>
    <row r="43" spans="1:3" ht="15">
      <c r="A43" s="5" t="s">
        <v>25</v>
      </c>
      <c r="B43" s="5"/>
      <c r="C43" s="6"/>
    </row>
    <row r="44" spans="1:3" ht="15">
      <c r="A44" s="5" t="s">
        <v>26</v>
      </c>
      <c r="B44" s="5"/>
      <c r="C44" s="6"/>
    </row>
    <row r="45" spans="1:3" ht="15">
      <c r="A45" s="5" t="s">
        <v>27</v>
      </c>
      <c r="B45" s="5">
        <v>5</v>
      </c>
      <c r="C45" s="6">
        <v>224.43</v>
      </c>
    </row>
    <row r="46" spans="1:3" ht="15.75">
      <c r="A46" s="7" t="s">
        <v>0</v>
      </c>
      <c r="B46" s="17">
        <f>SUM(B28:B45)</f>
        <v>56</v>
      </c>
      <c r="C46" s="8">
        <f>SUM(C28:C45)</f>
        <v>49595.83</v>
      </c>
    </row>
  </sheetData>
  <mergeCells count="2">
    <mergeCell ref="A2:C2"/>
    <mergeCell ref="A25:C25"/>
  </mergeCells>
  <printOptions/>
  <pageMargins left="1.141732283464567" right="0.7480314960629921" top="0.984251968503937" bottom="0.984251968503937" header="0.5118110236220472" footer="0.511811023622047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47"/>
  <sheetViews>
    <sheetView workbookViewId="0" topLeftCell="A28">
      <selection activeCell="A1" sqref="A1:C47"/>
    </sheetView>
  </sheetViews>
  <sheetFormatPr defaultColWidth="9.140625" defaultRowHeight="12.75"/>
  <cols>
    <col min="1" max="1" width="32.7109375" style="15" customWidth="1"/>
    <col min="2" max="2" width="15.7109375" style="15" customWidth="1"/>
    <col min="3" max="3" width="32.7109375" style="15" customWidth="1"/>
  </cols>
  <sheetData>
    <row r="2" spans="1:3" ht="18">
      <c r="A2" s="84" t="s">
        <v>9</v>
      </c>
      <c r="B2" s="85"/>
      <c r="C2" s="85"/>
    </row>
    <row r="3" spans="1:3" ht="15.75">
      <c r="A3" s="22"/>
      <c r="B3" s="23"/>
      <c r="C3" s="23"/>
    </row>
    <row r="4" spans="1:3" ht="15">
      <c r="A4" s="18" t="s">
        <v>3</v>
      </c>
      <c r="B4" s="18" t="s">
        <v>1</v>
      </c>
      <c r="C4" s="19" t="s">
        <v>2</v>
      </c>
    </row>
    <row r="5" spans="1:3" ht="15">
      <c r="A5" s="5" t="s">
        <v>11</v>
      </c>
      <c r="B5" s="5">
        <v>16</v>
      </c>
      <c r="C5" s="6">
        <v>10439.35</v>
      </c>
    </row>
    <row r="6" spans="1:3" ht="15">
      <c r="A6" s="5" t="s">
        <v>12</v>
      </c>
      <c r="B6" s="5">
        <v>15</v>
      </c>
      <c r="C6" s="6">
        <v>14986.81</v>
      </c>
    </row>
    <row r="7" spans="1:3" ht="15">
      <c r="A7" s="5" t="s">
        <v>13</v>
      </c>
      <c r="B7" s="5">
        <v>1</v>
      </c>
      <c r="C7" s="6">
        <v>0</v>
      </c>
    </row>
    <row r="8" spans="1:3" ht="15">
      <c r="A8" s="5" t="s">
        <v>14</v>
      </c>
      <c r="B8" s="5">
        <v>13</v>
      </c>
      <c r="C8" s="6">
        <v>7369.09</v>
      </c>
    </row>
    <row r="9" spans="1:3" ht="15">
      <c r="A9" s="5" t="s">
        <v>16</v>
      </c>
      <c r="B9" s="5"/>
      <c r="C9" s="6"/>
    </row>
    <row r="10" spans="1:3" ht="15">
      <c r="A10" s="5" t="s">
        <v>15</v>
      </c>
      <c r="B10" s="5">
        <v>6</v>
      </c>
      <c r="C10" s="6">
        <v>573</v>
      </c>
    </row>
    <row r="11" spans="1:3" ht="15">
      <c r="A11" s="5" t="s">
        <v>17</v>
      </c>
      <c r="B11" s="5">
        <v>1</v>
      </c>
      <c r="C11" s="6">
        <v>348.66</v>
      </c>
    </row>
    <row r="12" spans="1:3" ht="15">
      <c r="A12" s="5" t="s">
        <v>18</v>
      </c>
      <c r="B12" s="5">
        <v>2</v>
      </c>
      <c r="C12" s="6">
        <v>939.71</v>
      </c>
    </row>
    <row r="13" spans="1:3" ht="15">
      <c r="A13" s="5" t="s">
        <v>19</v>
      </c>
      <c r="B13" s="5"/>
      <c r="C13" s="6"/>
    </row>
    <row r="14" spans="1:3" ht="15">
      <c r="A14" s="5" t="s">
        <v>20</v>
      </c>
      <c r="B14" s="5">
        <v>2</v>
      </c>
      <c r="C14" s="6">
        <v>857.14</v>
      </c>
    </row>
    <row r="15" spans="1:3" ht="15">
      <c r="A15" s="5" t="s">
        <v>21</v>
      </c>
      <c r="B15" s="5">
        <v>1</v>
      </c>
      <c r="C15" s="6">
        <v>620</v>
      </c>
    </row>
    <row r="16" spans="1:3" ht="15">
      <c r="A16" s="5" t="s">
        <v>22</v>
      </c>
      <c r="B16" s="5"/>
      <c r="C16" s="6"/>
    </row>
    <row r="17" spans="1:3" ht="15">
      <c r="A17" s="5" t="s">
        <v>23</v>
      </c>
      <c r="B17" s="5">
        <v>7</v>
      </c>
      <c r="C17" s="6">
        <v>1414.86</v>
      </c>
    </row>
    <row r="18" spans="1:3" ht="15">
      <c r="A18" s="5" t="s">
        <v>29</v>
      </c>
      <c r="B18" s="5">
        <v>1</v>
      </c>
      <c r="C18" s="6">
        <v>0</v>
      </c>
    </row>
    <row r="19" spans="1:3" ht="15">
      <c r="A19" s="5" t="s">
        <v>24</v>
      </c>
      <c r="B19" s="5"/>
      <c r="C19" s="6"/>
    </row>
    <row r="20" spans="1:3" ht="15">
      <c r="A20" s="5" t="s">
        <v>25</v>
      </c>
      <c r="B20" s="5"/>
      <c r="C20" s="6"/>
    </row>
    <row r="21" spans="1:3" ht="15">
      <c r="A21" s="5" t="s">
        <v>26</v>
      </c>
      <c r="B21" s="5"/>
      <c r="C21" s="6"/>
    </row>
    <row r="22" spans="1:3" ht="15">
      <c r="A22" s="5" t="s">
        <v>27</v>
      </c>
      <c r="B22" s="5">
        <v>3</v>
      </c>
      <c r="C22" s="6">
        <v>196.51</v>
      </c>
    </row>
    <row r="23" spans="1:3" ht="15">
      <c r="A23" s="5" t="s">
        <v>28</v>
      </c>
      <c r="B23" s="5">
        <v>1</v>
      </c>
      <c r="C23" s="6">
        <v>7100</v>
      </c>
    </row>
    <row r="24" spans="1:3" ht="15.75">
      <c r="A24" s="7" t="s">
        <v>0</v>
      </c>
      <c r="B24" s="17">
        <f>SUM(B5:B23)</f>
        <v>69</v>
      </c>
      <c r="C24" s="8">
        <f>SUM(C5:C23)</f>
        <v>44845.130000000005</v>
      </c>
    </row>
    <row r="26" spans="1:3" ht="18">
      <c r="A26" s="84" t="s">
        <v>8</v>
      </c>
      <c r="B26" s="85"/>
      <c r="C26" s="85"/>
    </row>
    <row r="27" spans="1:3" ht="15.75">
      <c r="A27" s="22"/>
      <c r="B27" s="23"/>
      <c r="C27" s="23"/>
    </row>
    <row r="28" spans="1:3" ht="15">
      <c r="A28" s="18" t="s">
        <v>3</v>
      </c>
      <c r="B28" s="18" t="s">
        <v>1</v>
      </c>
      <c r="C28" s="19" t="s">
        <v>2</v>
      </c>
    </row>
    <row r="29" spans="1:3" ht="15">
      <c r="A29" s="5" t="s">
        <v>11</v>
      </c>
      <c r="B29" s="5">
        <v>10</v>
      </c>
      <c r="C29" s="6">
        <v>2165.08</v>
      </c>
    </row>
    <row r="30" spans="1:3" ht="15">
      <c r="A30" s="5" t="s">
        <v>12</v>
      </c>
      <c r="B30" s="5">
        <v>14</v>
      </c>
      <c r="C30" s="6">
        <v>14741.64</v>
      </c>
    </row>
    <row r="31" spans="1:3" ht="15">
      <c r="A31" s="5" t="s">
        <v>13</v>
      </c>
      <c r="B31" s="5"/>
      <c r="C31" s="6"/>
    </row>
    <row r="32" spans="1:3" ht="15">
      <c r="A32" s="5" t="s">
        <v>14</v>
      </c>
      <c r="B32" s="5">
        <v>15</v>
      </c>
      <c r="C32" s="6">
        <v>7653.33</v>
      </c>
    </row>
    <row r="33" spans="1:3" ht="15">
      <c r="A33" s="5" t="s">
        <v>16</v>
      </c>
      <c r="B33" s="5">
        <v>1</v>
      </c>
      <c r="C33" s="6">
        <v>0</v>
      </c>
    </row>
    <row r="34" spans="1:3" ht="15">
      <c r="A34" s="5" t="s">
        <v>15</v>
      </c>
      <c r="B34" s="5">
        <v>2</v>
      </c>
      <c r="C34" s="6">
        <v>171.43</v>
      </c>
    </row>
    <row r="35" spans="1:3" ht="15">
      <c r="A35" s="5" t="s">
        <v>17</v>
      </c>
      <c r="B35" s="5"/>
      <c r="C35" s="6"/>
    </row>
    <row r="36" spans="1:3" ht="15">
      <c r="A36" s="5" t="s">
        <v>18</v>
      </c>
      <c r="B36" s="5"/>
      <c r="C36" s="6"/>
    </row>
    <row r="37" spans="1:3" ht="15">
      <c r="A37" s="5" t="s">
        <v>19</v>
      </c>
      <c r="B37" s="5"/>
      <c r="C37" s="6"/>
    </row>
    <row r="38" spans="1:3" ht="15">
      <c r="A38" s="5" t="s">
        <v>20</v>
      </c>
      <c r="B38" s="5">
        <v>5</v>
      </c>
      <c r="C38" s="6">
        <v>17166.09</v>
      </c>
    </row>
    <row r="39" spans="1:3" ht="15">
      <c r="A39" s="5" t="s">
        <v>21</v>
      </c>
      <c r="B39" s="5"/>
      <c r="C39" s="6"/>
    </row>
    <row r="40" spans="1:3" ht="15">
      <c r="A40" s="5" t="s">
        <v>22</v>
      </c>
      <c r="B40" s="5"/>
      <c r="C40" s="6"/>
    </row>
    <row r="41" spans="1:3" ht="15">
      <c r="A41" s="5" t="s">
        <v>23</v>
      </c>
      <c r="B41" s="5">
        <v>7</v>
      </c>
      <c r="C41" s="6">
        <v>778.71</v>
      </c>
    </row>
    <row r="42" spans="1:3" ht="15">
      <c r="A42" s="5" t="s">
        <v>33</v>
      </c>
      <c r="B42" s="5">
        <v>1</v>
      </c>
      <c r="C42" s="6">
        <v>0</v>
      </c>
    </row>
    <row r="43" spans="1:3" ht="15">
      <c r="A43" s="5" t="s">
        <v>28</v>
      </c>
      <c r="B43" s="5">
        <v>7</v>
      </c>
      <c r="C43" s="6">
        <v>6776.54</v>
      </c>
    </row>
    <row r="44" spans="1:3" ht="15">
      <c r="A44" s="5" t="s">
        <v>25</v>
      </c>
      <c r="B44" s="5">
        <v>2</v>
      </c>
      <c r="C44" s="6">
        <v>31.31</v>
      </c>
    </row>
    <row r="45" spans="1:3" ht="15">
      <c r="A45" s="5" t="s">
        <v>26</v>
      </c>
      <c r="B45" s="5">
        <v>1</v>
      </c>
      <c r="C45" s="6">
        <v>16.22</v>
      </c>
    </row>
    <row r="46" spans="1:3" ht="15">
      <c r="A46" s="5" t="s">
        <v>27</v>
      </c>
      <c r="B46" s="5">
        <v>1</v>
      </c>
      <c r="C46" s="6">
        <v>0</v>
      </c>
    </row>
    <row r="47" spans="1:3" ht="15.75">
      <c r="A47" s="7" t="s">
        <v>0</v>
      </c>
      <c r="B47" s="17">
        <f>SUM(B29:B46)</f>
        <v>66</v>
      </c>
      <c r="C47" s="8">
        <f>SUM(C29:C46)</f>
        <v>49500.350000000006</v>
      </c>
    </row>
  </sheetData>
  <mergeCells count="2">
    <mergeCell ref="A2:C2"/>
    <mergeCell ref="A26:C26"/>
  </mergeCells>
  <printOptions/>
  <pageMargins left="1.141732283464567" right="0.7480314960629921" top="0.984251968503937" bottom="0.984251968503937" header="0.5118110236220472" footer="0.5118110236220472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C29"/>
  <sheetViews>
    <sheetView workbookViewId="0" topLeftCell="A8">
      <selection activeCell="A1" sqref="A1:C29"/>
    </sheetView>
  </sheetViews>
  <sheetFormatPr defaultColWidth="9.140625" defaultRowHeight="12.75"/>
  <cols>
    <col min="1" max="1" width="32.7109375" style="15" customWidth="1"/>
    <col min="2" max="2" width="15.7109375" style="15" customWidth="1"/>
    <col min="3" max="3" width="32.7109375" style="16" customWidth="1"/>
  </cols>
  <sheetData>
    <row r="3" spans="1:3" ht="18">
      <c r="A3" s="84" t="s">
        <v>10</v>
      </c>
      <c r="B3" s="85"/>
      <c r="C3" s="85"/>
    </row>
    <row r="4" spans="1:3" ht="18">
      <c r="A4" s="11"/>
      <c r="B4" s="12"/>
      <c r="C4" s="24"/>
    </row>
    <row r="5" spans="1:3" ht="15">
      <c r="A5" s="18" t="s">
        <v>3</v>
      </c>
      <c r="B5" s="18" t="s">
        <v>1</v>
      </c>
      <c r="C5" s="19" t="s">
        <v>2</v>
      </c>
    </row>
    <row r="6" spans="1:3" ht="15">
      <c r="A6" s="5" t="s">
        <v>11</v>
      </c>
      <c r="B6" s="5">
        <v>14</v>
      </c>
      <c r="C6" s="6">
        <v>5709.62</v>
      </c>
    </row>
    <row r="7" spans="1:3" ht="15">
      <c r="A7" s="5" t="s">
        <v>12</v>
      </c>
      <c r="B7" s="5">
        <v>15</v>
      </c>
      <c r="C7" s="6">
        <v>5937.86</v>
      </c>
    </row>
    <row r="8" spans="1:3" ht="15">
      <c r="A8" s="5" t="s">
        <v>13</v>
      </c>
      <c r="B8" s="5">
        <v>1</v>
      </c>
      <c r="C8" s="6">
        <v>10.81</v>
      </c>
    </row>
    <row r="9" spans="1:3" ht="15">
      <c r="A9" s="5" t="s">
        <v>14</v>
      </c>
      <c r="B9" s="5">
        <v>23</v>
      </c>
      <c r="C9" s="6">
        <v>11568.61</v>
      </c>
    </row>
    <row r="10" spans="1:3" ht="15">
      <c r="A10" s="5" t="s">
        <v>16</v>
      </c>
      <c r="B10" s="5">
        <v>2</v>
      </c>
      <c r="C10" s="6">
        <v>286</v>
      </c>
    </row>
    <row r="11" spans="1:3" ht="15">
      <c r="A11" s="5" t="s">
        <v>15</v>
      </c>
      <c r="B11" s="5">
        <v>6</v>
      </c>
      <c r="C11" s="6">
        <v>208.87</v>
      </c>
    </row>
    <row r="12" spans="1:3" ht="15">
      <c r="A12" s="5" t="s">
        <v>17</v>
      </c>
      <c r="B12" s="5">
        <v>3</v>
      </c>
      <c r="C12" s="6">
        <v>354.64</v>
      </c>
    </row>
    <row r="13" spans="1:3" ht="15">
      <c r="A13" s="5" t="s">
        <v>18</v>
      </c>
      <c r="B13" s="5">
        <v>1</v>
      </c>
      <c r="C13" s="6">
        <v>1000</v>
      </c>
    </row>
    <row r="14" spans="1:3" ht="15">
      <c r="A14" s="5" t="s">
        <v>19</v>
      </c>
      <c r="B14" s="5">
        <v>4</v>
      </c>
      <c r="C14" s="6">
        <v>2484.52</v>
      </c>
    </row>
    <row r="15" spans="1:3" ht="15">
      <c r="A15" s="5" t="s">
        <v>20</v>
      </c>
      <c r="B15" s="5">
        <v>2</v>
      </c>
      <c r="C15" s="6">
        <v>405.41</v>
      </c>
    </row>
    <row r="16" spans="1:3" ht="15">
      <c r="A16" s="5" t="s">
        <v>21</v>
      </c>
      <c r="B16" s="5">
        <v>1</v>
      </c>
      <c r="C16" s="6">
        <v>0</v>
      </c>
    </row>
    <row r="17" spans="1:3" ht="15">
      <c r="A17" s="5" t="s">
        <v>22</v>
      </c>
      <c r="B17" s="5"/>
      <c r="C17" s="6"/>
    </row>
    <row r="18" spans="1:3" ht="15">
      <c r="A18" s="5" t="s">
        <v>23</v>
      </c>
      <c r="B18" s="5">
        <v>2</v>
      </c>
      <c r="C18" s="6">
        <v>42.57</v>
      </c>
    </row>
    <row r="19" spans="1:3" ht="15">
      <c r="A19" s="5" t="s">
        <v>29</v>
      </c>
      <c r="B19" s="5">
        <v>1</v>
      </c>
      <c r="C19" s="6">
        <v>1285.71</v>
      </c>
    </row>
    <row r="20" spans="1:3" ht="15">
      <c r="A20" s="5" t="s">
        <v>24</v>
      </c>
      <c r="B20" s="5"/>
      <c r="C20" s="6"/>
    </row>
    <row r="21" spans="1:3" ht="15">
      <c r="A21" s="5" t="s">
        <v>25</v>
      </c>
      <c r="B21" s="5"/>
      <c r="C21" s="6"/>
    </row>
    <row r="22" spans="1:3" ht="15">
      <c r="A22" s="5" t="s">
        <v>26</v>
      </c>
      <c r="B22" s="5">
        <v>3</v>
      </c>
      <c r="C22" s="6">
        <v>0</v>
      </c>
    </row>
    <row r="23" spans="1:3" ht="15">
      <c r="A23" s="5" t="s">
        <v>27</v>
      </c>
      <c r="B23" s="5">
        <v>1</v>
      </c>
      <c r="C23" s="6">
        <v>0.09</v>
      </c>
    </row>
    <row r="24" spans="1:3" ht="15">
      <c r="A24" s="5" t="s">
        <v>28</v>
      </c>
      <c r="B24" s="5">
        <v>7</v>
      </c>
      <c r="C24" s="6">
        <v>1360</v>
      </c>
    </row>
    <row r="25" spans="1:3" ht="15">
      <c r="A25" s="5" t="s">
        <v>30</v>
      </c>
      <c r="B25" s="5">
        <v>1</v>
      </c>
      <c r="C25" s="6">
        <v>51.42</v>
      </c>
    </row>
    <row r="26" spans="1:3" ht="15.75">
      <c r="A26" s="7" t="s">
        <v>0</v>
      </c>
      <c r="B26" s="17">
        <f>SUM(B6:B25)</f>
        <v>87</v>
      </c>
      <c r="C26" s="8">
        <f>SUM(C6:C25)</f>
        <v>30706.129999999997</v>
      </c>
    </row>
    <row r="29" spans="1:3" ht="15.75">
      <c r="A29" s="9" t="s">
        <v>31</v>
      </c>
      <c r="B29" s="9">
        <v>676</v>
      </c>
      <c r="C29" s="10">
        <v>613620.42</v>
      </c>
    </row>
  </sheetData>
  <mergeCells count="1">
    <mergeCell ref="A3:C3"/>
  </mergeCells>
  <printOptions/>
  <pageMargins left="1.141732283464567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Calin</cp:lastModifiedBy>
  <cp:lastPrinted>2006-08-18T05:35:57Z</cp:lastPrinted>
  <dcterms:created xsi:type="dcterms:W3CDTF">2006-06-22T06:33:36Z</dcterms:created>
  <dcterms:modified xsi:type="dcterms:W3CDTF">2006-08-18T05:35:59Z</dcterms:modified>
  <cp:category/>
  <cp:version/>
  <cp:contentType/>
  <cp:contentStatus/>
</cp:coreProperties>
</file>