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770" activeTab="0"/>
  </bookViews>
  <sheets>
    <sheet name="ajutoare" sheetId="1" r:id="rId1"/>
  </sheets>
  <definedNames/>
  <calcPr fullCalcOnLoad="1"/>
</workbook>
</file>

<file path=xl/sharedStrings.xml><?xml version="1.0" encoding="utf-8"?>
<sst xmlns="http://schemas.openxmlformats.org/spreadsheetml/2006/main" count="126" uniqueCount="125">
  <si>
    <t>ROMÂNIA</t>
  </si>
  <si>
    <t>JUDEŢUL MUREŞ</t>
  </si>
  <si>
    <t>CONSILIUL JUDEŢEAN</t>
  </si>
  <si>
    <t>pe anul 2005</t>
  </si>
  <si>
    <t>Localitatea</t>
  </si>
  <si>
    <t>mii lei</t>
  </si>
  <si>
    <t>leu nou</t>
  </si>
  <si>
    <t>Sighişoara</t>
  </si>
  <si>
    <t>Reghin</t>
  </si>
  <si>
    <t>Luduş</t>
  </si>
  <si>
    <t>Cristeşti</t>
  </si>
  <si>
    <t>Anexa nr.___ la Hotărârea nr.____</t>
  </si>
  <si>
    <t xml:space="preserve">Sume defalcate  din impozitul pe venit pentru asigurarea </t>
  </si>
  <si>
    <t>ajutorului social şi ajutorului pentru încălzirea locuinţei  cu lemne,</t>
  </si>
  <si>
    <t>cărbuni şi combustibili petrolieri</t>
  </si>
  <si>
    <t>Nr.</t>
  </si>
  <si>
    <t>persoane</t>
  </si>
  <si>
    <t>asistenţi</t>
  </si>
  <si>
    <t>Buget  2005</t>
  </si>
  <si>
    <t>crt</t>
  </si>
  <si>
    <t>cu handicap</t>
  </si>
  <si>
    <t>personali</t>
  </si>
  <si>
    <t>ajutoare sociale</t>
  </si>
  <si>
    <t>TOTAL JUDEŢ</t>
  </si>
  <si>
    <t>TOTAL MUNICIPII</t>
  </si>
  <si>
    <t>TOTAL ORAŞE</t>
  </si>
  <si>
    <t>TOTAL COMUNE</t>
  </si>
  <si>
    <t>Târgu Mureş</t>
  </si>
  <si>
    <t>Tîrnăveni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</si>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</sst>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3" fontId="0" fillId="0" borderId="22" xfId="0" applyNumberForma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4" width="14.28125" style="0" hidden="1" customWidth="1"/>
    <col min="5" max="5" width="20.57421875" style="0" hidden="1" customWidth="1"/>
    <col min="6" max="6" width="24.8515625" style="0" customWidth="1"/>
    <col min="7" max="7" width="23.57421875" style="0" hidden="1" customWidth="1"/>
    <col min="8" max="8" width="19.57421875" style="0" customWidth="1"/>
    <col min="9" max="9" width="0" style="0" hidden="1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8" ht="12.75">
      <c r="A2" s="4" t="s">
        <v>1</v>
      </c>
      <c r="B2" s="4"/>
      <c r="C2" s="4"/>
      <c r="D2" s="4"/>
      <c r="E2" s="4"/>
      <c r="F2" s="1"/>
      <c r="H2" s="1" t="s">
        <v>11</v>
      </c>
    </row>
    <row r="3" spans="1:6" ht="12.75">
      <c r="A3" s="4" t="s">
        <v>2</v>
      </c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ht="12.75">
      <c r="A8" s="47" t="s">
        <v>3</v>
      </c>
      <c r="B8" s="47"/>
      <c r="C8" s="47"/>
      <c r="D8" s="47"/>
      <c r="E8" s="47"/>
      <c r="F8" s="47"/>
      <c r="G8" s="47"/>
      <c r="H8" s="47"/>
    </row>
    <row r="9" spans="6:7" ht="15.75" customHeight="1" thickBot="1">
      <c r="F9" s="1"/>
      <c r="G9" s="1" t="s">
        <v>5</v>
      </c>
    </row>
    <row r="10" spans="1:8" ht="17.25" customHeight="1" thickBot="1">
      <c r="A10" s="5" t="s">
        <v>15</v>
      </c>
      <c r="B10" s="6"/>
      <c r="C10" s="7" t="s">
        <v>16</v>
      </c>
      <c r="D10" s="7" t="s">
        <v>17</v>
      </c>
      <c r="E10" s="2"/>
      <c r="F10" s="44" t="s">
        <v>18</v>
      </c>
      <c r="G10" s="45"/>
      <c r="H10" s="46"/>
    </row>
    <row r="11" spans="1:8" ht="19.5" customHeight="1" thickBot="1">
      <c r="A11" s="8" t="s">
        <v>19</v>
      </c>
      <c r="B11" s="9" t="s">
        <v>4</v>
      </c>
      <c r="C11" s="7" t="s">
        <v>20</v>
      </c>
      <c r="D11" s="10" t="s">
        <v>21</v>
      </c>
      <c r="E11" s="7"/>
      <c r="F11" s="11" t="s">
        <v>5</v>
      </c>
      <c r="G11" s="12" t="s">
        <v>22</v>
      </c>
      <c r="H11" s="3" t="s">
        <v>6</v>
      </c>
    </row>
    <row r="12" spans="1:8" ht="13.5" thickBot="1">
      <c r="A12" s="13">
        <v>0</v>
      </c>
      <c r="B12" s="13">
        <v>1</v>
      </c>
      <c r="C12" s="11">
        <v>2</v>
      </c>
      <c r="D12" s="11">
        <v>3</v>
      </c>
      <c r="E12" s="10"/>
      <c r="F12" s="10">
        <v>2</v>
      </c>
      <c r="G12" s="14">
        <v>3</v>
      </c>
      <c r="H12" s="14">
        <v>3</v>
      </c>
    </row>
    <row r="13" spans="1:8" ht="12.75">
      <c r="A13" s="15"/>
      <c r="B13" s="16" t="s">
        <v>23</v>
      </c>
      <c r="C13" s="17">
        <f aca="true" t="shared" si="0" ref="C13:H13">C14+C15+C16</f>
        <v>2206</v>
      </c>
      <c r="D13" s="18">
        <f t="shared" si="0"/>
        <v>1898</v>
      </c>
      <c r="E13" s="18">
        <f t="shared" si="0"/>
        <v>118812199.99998833</v>
      </c>
      <c r="F13" s="18">
        <f t="shared" si="0"/>
        <v>59406099.999994166</v>
      </c>
      <c r="G13" s="18">
        <f t="shared" si="0"/>
        <v>59406099.999994166</v>
      </c>
      <c r="H13" s="18">
        <f t="shared" si="0"/>
        <v>5940610</v>
      </c>
    </row>
    <row r="14" spans="1:8" ht="12.75">
      <c r="A14" s="19"/>
      <c r="B14" s="20" t="s">
        <v>24</v>
      </c>
      <c r="C14" s="21">
        <f aca="true" t="shared" si="1" ref="C14:H14">C17+C18+C19+C20</f>
        <v>798</v>
      </c>
      <c r="D14" s="22">
        <f t="shared" si="1"/>
        <v>732</v>
      </c>
      <c r="E14" s="22">
        <f t="shared" si="1"/>
        <v>14907462.444408119</v>
      </c>
      <c r="F14" s="22">
        <f t="shared" si="1"/>
        <v>7453731.222204059</v>
      </c>
      <c r="G14" s="22">
        <f t="shared" si="1"/>
        <v>7453731.222204059</v>
      </c>
      <c r="H14" s="22">
        <f t="shared" si="1"/>
        <v>745373</v>
      </c>
    </row>
    <row r="15" spans="1:8" ht="12.75">
      <c r="A15" s="19"/>
      <c r="B15" s="20" t="s">
        <v>25</v>
      </c>
      <c r="C15" s="21">
        <f aca="true" t="shared" si="2" ref="C15:H15">C21+C22+C23+C24+C25+C26+C27</f>
        <v>235</v>
      </c>
      <c r="D15" s="22">
        <f t="shared" si="2"/>
        <v>186</v>
      </c>
      <c r="E15" s="22">
        <f t="shared" si="2"/>
        <v>11049699.840390872</v>
      </c>
      <c r="F15" s="22">
        <f t="shared" si="2"/>
        <v>5524849.920195436</v>
      </c>
      <c r="G15" s="22">
        <f t="shared" si="2"/>
        <v>5524849.920195436</v>
      </c>
      <c r="H15" s="22">
        <f t="shared" si="2"/>
        <v>552485</v>
      </c>
    </row>
    <row r="16" spans="1:8" ht="13.5" thickBot="1">
      <c r="A16" s="23"/>
      <c r="B16" s="24" t="s">
        <v>26</v>
      </c>
      <c r="C16" s="25">
        <f aca="true" t="shared" si="3" ref="C16:H16">SUM(C28:C118)</f>
        <v>1173</v>
      </c>
      <c r="D16" s="26">
        <f t="shared" si="3"/>
        <v>980</v>
      </c>
      <c r="E16" s="26">
        <f t="shared" si="3"/>
        <v>92855037.71518934</v>
      </c>
      <c r="F16" s="26">
        <f t="shared" si="3"/>
        <v>46427518.85759467</v>
      </c>
      <c r="G16" s="26">
        <f t="shared" si="3"/>
        <v>46427518.85759467</v>
      </c>
      <c r="H16" s="26">
        <f t="shared" si="3"/>
        <v>4642752</v>
      </c>
    </row>
    <row r="17" spans="1:9" ht="12.75">
      <c r="A17" s="27">
        <v>1</v>
      </c>
      <c r="B17" s="28" t="s">
        <v>27</v>
      </c>
      <c r="C17" s="29">
        <v>466</v>
      </c>
      <c r="D17" s="30">
        <v>463</v>
      </c>
      <c r="E17" s="27">
        <f aca="true" t="shared" si="4" ref="E17:E80">F17+G17</f>
        <v>4766554.30045688</v>
      </c>
      <c r="F17" s="27">
        <v>2383277.15022844</v>
      </c>
      <c r="G17" s="31">
        <v>2383277.15022844</v>
      </c>
      <c r="H17" s="27">
        <f>ROUND(I17,0)</f>
        <v>238328</v>
      </c>
      <c r="I17">
        <f>F17/10</f>
        <v>238327.71502284397</v>
      </c>
    </row>
    <row r="18" spans="1:9" ht="12.75">
      <c r="A18" s="32">
        <v>2</v>
      </c>
      <c r="B18" s="33" t="s">
        <v>7</v>
      </c>
      <c r="C18" s="34">
        <v>92</v>
      </c>
      <c r="D18" s="35">
        <v>59</v>
      </c>
      <c r="E18" s="32">
        <f t="shared" si="4"/>
        <v>921918.1716326298</v>
      </c>
      <c r="F18" s="32">
        <v>460959.0858163149</v>
      </c>
      <c r="G18" s="36">
        <v>460959.0858163149</v>
      </c>
      <c r="H18" s="32">
        <f aca="true" t="shared" si="5" ref="H18:H81">ROUND(I18,0)</f>
        <v>46096</v>
      </c>
      <c r="I18">
        <f aca="true" t="shared" si="6" ref="I18:I81">F18/10</f>
        <v>46095.90858163149</v>
      </c>
    </row>
    <row r="19" spans="1:9" ht="12.75">
      <c r="A19" s="32">
        <v>3</v>
      </c>
      <c r="B19" s="33" t="s">
        <v>8</v>
      </c>
      <c r="C19" s="34">
        <v>140</v>
      </c>
      <c r="D19" s="35">
        <v>110</v>
      </c>
      <c r="E19" s="32">
        <f t="shared" si="4"/>
        <v>4264306.8376517</v>
      </c>
      <c r="F19" s="32">
        <v>2132153.41882585</v>
      </c>
      <c r="G19" s="36">
        <v>2132153.41882585</v>
      </c>
      <c r="H19" s="32">
        <f t="shared" si="5"/>
        <v>213215</v>
      </c>
      <c r="I19">
        <f t="shared" si="6"/>
        <v>213215.341882585</v>
      </c>
    </row>
    <row r="20" spans="1:9" ht="12.75">
      <c r="A20" s="32">
        <v>4</v>
      </c>
      <c r="B20" s="33" t="s">
        <v>28</v>
      </c>
      <c r="C20" s="34">
        <v>100</v>
      </c>
      <c r="D20" s="35">
        <v>100</v>
      </c>
      <c r="E20" s="32">
        <f t="shared" si="4"/>
        <v>4954683.134666909</v>
      </c>
      <c r="F20" s="32">
        <v>2477341.5673334547</v>
      </c>
      <c r="G20" s="36">
        <v>2477341.5673334547</v>
      </c>
      <c r="H20" s="32">
        <f t="shared" si="5"/>
        <v>247734</v>
      </c>
      <c r="I20">
        <f t="shared" si="6"/>
        <v>247734.15673334547</v>
      </c>
    </row>
    <row r="21" spans="1:9" ht="12.75">
      <c r="A21" s="32">
        <v>1</v>
      </c>
      <c r="B21" s="33" t="s">
        <v>9</v>
      </c>
      <c r="C21" s="34">
        <v>86</v>
      </c>
      <c r="D21" s="35">
        <v>42</v>
      </c>
      <c r="E21" s="32">
        <f t="shared" si="4"/>
        <v>1457462.1811062277</v>
      </c>
      <c r="F21" s="32">
        <v>728731.0905531138</v>
      </c>
      <c r="G21" s="36">
        <v>728731.0905531138</v>
      </c>
      <c r="H21" s="32">
        <f t="shared" si="5"/>
        <v>72873</v>
      </c>
      <c r="I21">
        <f t="shared" si="6"/>
        <v>72873.10905531139</v>
      </c>
    </row>
    <row r="22" spans="1:9" ht="12.75">
      <c r="A22" s="32">
        <v>2</v>
      </c>
      <c r="B22" s="33" t="s">
        <v>29</v>
      </c>
      <c r="C22" s="34">
        <v>33</v>
      </c>
      <c r="D22" s="35">
        <v>32</v>
      </c>
      <c r="E22" s="32">
        <f t="shared" si="4"/>
        <v>2528432.3573820316</v>
      </c>
      <c r="F22" s="32">
        <v>1264216.1786910158</v>
      </c>
      <c r="G22" s="36">
        <v>1264216.1786910158</v>
      </c>
      <c r="H22" s="32">
        <f>ROUND(I22,0)-1</f>
        <v>126421</v>
      </c>
      <c r="I22">
        <f t="shared" si="6"/>
        <v>126421.61786910158</v>
      </c>
    </row>
    <row r="23" spans="1:9" ht="12.75">
      <c r="A23" s="32">
        <v>3</v>
      </c>
      <c r="B23" s="33" t="s">
        <v>30</v>
      </c>
      <c r="C23" s="34">
        <v>31</v>
      </c>
      <c r="D23" s="35">
        <v>31</v>
      </c>
      <c r="E23" s="32">
        <f t="shared" si="4"/>
        <v>1822591.7064134178</v>
      </c>
      <c r="F23" s="32">
        <v>911295.8532067089</v>
      </c>
      <c r="G23" s="36">
        <v>911295.8532067089</v>
      </c>
      <c r="H23" s="32">
        <f t="shared" si="5"/>
        <v>91130</v>
      </c>
      <c r="I23">
        <f t="shared" si="6"/>
        <v>91129.58532067089</v>
      </c>
    </row>
    <row r="24" spans="1:9" ht="12.75">
      <c r="A24" s="32">
        <v>4</v>
      </c>
      <c r="B24" s="33" t="s">
        <v>31</v>
      </c>
      <c r="C24" s="34">
        <v>25</v>
      </c>
      <c r="D24" s="35">
        <v>21</v>
      </c>
      <c r="E24" s="32">
        <f t="shared" si="4"/>
        <v>2280879.8581226366</v>
      </c>
      <c r="F24" s="32">
        <v>1140439.9290613183</v>
      </c>
      <c r="G24" s="36">
        <v>1140439.9290613183</v>
      </c>
      <c r="H24" s="32">
        <f t="shared" si="5"/>
        <v>114044</v>
      </c>
      <c r="I24">
        <f t="shared" si="6"/>
        <v>114043.99290613183</v>
      </c>
    </row>
    <row r="25" spans="1:9" ht="12.75">
      <c r="A25" s="32">
        <v>5</v>
      </c>
      <c r="B25" s="33" t="s">
        <v>32</v>
      </c>
      <c r="C25" s="34">
        <v>28</v>
      </c>
      <c r="D25" s="35">
        <v>28</v>
      </c>
      <c r="E25" s="32">
        <f t="shared" si="4"/>
        <v>1329040.6332902687</v>
      </c>
      <c r="F25" s="32">
        <v>664520.3166451344</v>
      </c>
      <c r="G25" s="36">
        <v>664520.3166451344</v>
      </c>
      <c r="H25" s="32">
        <f t="shared" si="5"/>
        <v>66452</v>
      </c>
      <c r="I25">
        <f t="shared" si="6"/>
        <v>66452.03166451343</v>
      </c>
    </row>
    <row r="26" spans="1:9" ht="12.75">
      <c r="A26" s="32">
        <v>6</v>
      </c>
      <c r="B26" s="33" t="s">
        <v>33</v>
      </c>
      <c r="C26" s="34">
        <v>20</v>
      </c>
      <c r="D26" s="35">
        <v>20</v>
      </c>
      <c r="E26" s="32">
        <f t="shared" si="4"/>
        <v>359153.50373423746</v>
      </c>
      <c r="F26" s="32">
        <v>179576.75186711873</v>
      </c>
      <c r="G26" s="36">
        <v>179576.75186711873</v>
      </c>
      <c r="H26" s="32">
        <f t="shared" si="5"/>
        <v>17958</v>
      </c>
      <c r="I26">
        <f t="shared" si="6"/>
        <v>17957.675186711873</v>
      </c>
    </row>
    <row r="27" spans="1:9" ht="12.75">
      <c r="A27" s="32">
        <v>7</v>
      </c>
      <c r="B27" s="33" t="s">
        <v>34</v>
      </c>
      <c r="C27" s="34">
        <v>12</v>
      </c>
      <c r="D27" s="35">
        <v>12</v>
      </c>
      <c r="E27" s="32">
        <f t="shared" si="4"/>
        <v>1272139.600342053</v>
      </c>
      <c r="F27" s="32">
        <v>636069.8001710265</v>
      </c>
      <c r="G27" s="36">
        <v>636069.8001710265</v>
      </c>
      <c r="H27" s="32">
        <f t="shared" si="5"/>
        <v>63607</v>
      </c>
      <c r="I27">
        <f t="shared" si="6"/>
        <v>63606.98001710265</v>
      </c>
    </row>
    <row r="28" spans="1:9" ht="12.75">
      <c r="A28" s="32">
        <v>1</v>
      </c>
      <c r="B28" s="33" t="s">
        <v>35</v>
      </c>
      <c r="C28" s="34">
        <v>22</v>
      </c>
      <c r="D28" s="35">
        <v>22</v>
      </c>
      <c r="E28" s="32">
        <f t="shared" si="4"/>
        <v>1427689.9292457893</v>
      </c>
      <c r="F28" s="32">
        <v>713844.9646228947</v>
      </c>
      <c r="G28" s="36">
        <v>713844.9646228947</v>
      </c>
      <c r="H28" s="32">
        <f t="shared" si="5"/>
        <v>71384</v>
      </c>
      <c r="I28">
        <f t="shared" si="6"/>
        <v>71384.49646228946</v>
      </c>
    </row>
    <row r="29" spans="1:9" ht="12.75">
      <c r="A29" s="32">
        <v>2</v>
      </c>
      <c r="B29" s="33" t="s">
        <v>36</v>
      </c>
      <c r="C29" s="34">
        <v>21</v>
      </c>
      <c r="D29" s="35">
        <v>21</v>
      </c>
      <c r="E29" s="32">
        <f t="shared" si="4"/>
        <v>1504725.081667985</v>
      </c>
      <c r="F29" s="32">
        <v>752362.5408339925</v>
      </c>
      <c r="G29" s="36">
        <v>752362.5408339925</v>
      </c>
      <c r="H29" s="32">
        <f t="shared" si="5"/>
        <v>75236</v>
      </c>
      <c r="I29">
        <f t="shared" si="6"/>
        <v>75236.25408339925</v>
      </c>
    </row>
    <row r="30" spans="1:9" ht="12.75">
      <c r="A30" s="32">
        <v>3</v>
      </c>
      <c r="B30" s="33" t="s">
        <v>37</v>
      </c>
      <c r="C30" s="34">
        <v>18</v>
      </c>
      <c r="D30" s="35">
        <v>18</v>
      </c>
      <c r="E30" s="32">
        <f t="shared" si="4"/>
        <v>1217844.0888316438</v>
      </c>
      <c r="F30" s="32">
        <v>608922.0444158219</v>
      </c>
      <c r="G30" s="36">
        <v>608922.0444158219</v>
      </c>
      <c r="H30" s="32">
        <f t="shared" si="5"/>
        <v>60892</v>
      </c>
      <c r="I30">
        <f t="shared" si="6"/>
        <v>60892.20444158219</v>
      </c>
    </row>
    <row r="31" spans="1:9" ht="12.75">
      <c r="A31" s="32">
        <v>4</v>
      </c>
      <c r="B31" s="33" t="s">
        <v>38</v>
      </c>
      <c r="C31" s="34">
        <v>9</v>
      </c>
      <c r="D31" s="35">
        <v>9</v>
      </c>
      <c r="E31" s="32">
        <f t="shared" si="4"/>
        <v>1020339.7715790204</v>
      </c>
      <c r="F31" s="32">
        <v>510169.8857895102</v>
      </c>
      <c r="G31" s="36">
        <v>510169.8857895102</v>
      </c>
      <c r="H31" s="32">
        <f t="shared" si="5"/>
        <v>51017</v>
      </c>
      <c r="I31">
        <f t="shared" si="6"/>
        <v>51016.98857895102</v>
      </c>
    </row>
    <row r="32" spans="1:9" ht="12.75">
      <c r="A32" s="32">
        <v>5</v>
      </c>
      <c r="B32" s="33" t="s">
        <v>39</v>
      </c>
      <c r="C32" s="34">
        <v>9</v>
      </c>
      <c r="D32" s="35">
        <v>9</v>
      </c>
      <c r="E32" s="32">
        <f t="shared" si="4"/>
        <v>1797025.8387216418</v>
      </c>
      <c r="F32" s="32">
        <v>898512.9193608209</v>
      </c>
      <c r="G32" s="36">
        <v>898512.9193608209</v>
      </c>
      <c r="H32" s="32">
        <f t="shared" si="5"/>
        <v>89851</v>
      </c>
      <c r="I32">
        <f t="shared" si="6"/>
        <v>89851.2919360821</v>
      </c>
    </row>
    <row r="33" spans="1:9" ht="12.75">
      <c r="A33" s="32">
        <v>6</v>
      </c>
      <c r="B33" s="33" t="s">
        <v>40</v>
      </c>
      <c r="C33" s="34">
        <v>8</v>
      </c>
      <c r="D33" s="35">
        <v>6</v>
      </c>
      <c r="E33" s="32">
        <f t="shared" si="4"/>
        <v>288187.24888871814</v>
      </c>
      <c r="F33" s="32">
        <v>144093.62444435907</v>
      </c>
      <c r="G33" s="36">
        <v>144093.62444435907</v>
      </c>
      <c r="H33" s="32">
        <f t="shared" si="5"/>
        <v>14409</v>
      </c>
      <c r="I33">
        <f t="shared" si="6"/>
        <v>14409.362444435907</v>
      </c>
    </row>
    <row r="34" spans="1:9" ht="12.75">
      <c r="A34" s="32">
        <v>7</v>
      </c>
      <c r="B34" s="33" t="s">
        <v>41</v>
      </c>
      <c r="C34" s="34">
        <v>25</v>
      </c>
      <c r="D34" s="35">
        <v>16</v>
      </c>
      <c r="E34" s="32">
        <f t="shared" si="4"/>
        <v>4209627.838125914</v>
      </c>
      <c r="F34" s="32">
        <v>2104813.919062957</v>
      </c>
      <c r="G34" s="36">
        <v>2104813.919062957</v>
      </c>
      <c r="H34" s="32">
        <f t="shared" si="5"/>
        <v>210481</v>
      </c>
      <c r="I34">
        <f t="shared" si="6"/>
        <v>210481.39190629573</v>
      </c>
    </row>
    <row r="35" spans="1:9" ht="12.75">
      <c r="A35" s="32">
        <v>8</v>
      </c>
      <c r="B35" s="33" t="s">
        <v>42</v>
      </c>
      <c r="C35" s="34">
        <v>27</v>
      </c>
      <c r="D35" s="35">
        <v>27</v>
      </c>
      <c r="E35" s="32">
        <f t="shared" si="4"/>
        <v>5967935.36862841</v>
      </c>
      <c r="F35" s="32">
        <v>2983967.684314205</v>
      </c>
      <c r="G35" s="36">
        <v>2983967.684314205</v>
      </c>
      <c r="H35" s="32">
        <f t="shared" si="5"/>
        <v>298397</v>
      </c>
      <c r="I35">
        <f t="shared" si="6"/>
        <v>298396.7684314205</v>
      </c>
    </row>
    <row r="36" spans="1:9" ht="12.75">
      <c r="A36" s="32">
        <v>9</v>
      </c>
      <c r="B36" s="33" t="s">
        <v>43</v>
      </c>
      <c r="C36" s="34">
        <v>17</v>
      </c>
      <c r="D36" s="35">
        <v>17</v>
      </c>
      <c r="E36" s="32">
        <f t="shared" si="4"/>
        <v>782680.0647162948</v>
      </c>
      <c r="F36" s="32">
        <v>391340.0323581474</v>
      </c>
      <c r="G36" s="36">
        <v>391340.0323581474</v>
      </c>
      <c r="H36" s="32">
        <f t="shared" si="5"/>
        <v>39134</v>
      </c>
      <c r="I36">
        <f t="shared" si="6"/>
        <v>39134.00323581474</v>
      </c>
    </row>
    <row r="37" spans="1:9" ht="12.75">
      <c r="A37" s="32">
        <v>10</v>
      </c>
      <c r="B37" s="33" t="s">
        <v>44</v>
      </c>
      <c r="C37" s="34">
        <v>9</v>
      </c>
      <c r="D37" s="35">
        <v>9</v>
      </c>
      <c r="E37" s="32">
        <f t="shared" si="4"/>
        <v>1990394.6771417789</v>
      </c>
      <c r="F37" s="32">
        <v>995197.3385708894</v>
      </c>
      <c r="G37" s="36">
        <v>995197.3385708894</v>
      </c>
      <c r="H37" s="32">
        <f t="shared" si="5"/>
        <v>99520</v>
      </c>
      <c r="I37">
        <f t="shared" si="6"/>
        <v>99519.73385708894</v>
      </c>
    </row>
    <row r="38" spans="1:9" ht="12.75">
      <c r="A38" s="32">
        <v>11</v>
      </c>
      <c r="B38" s="33" t="s">
        <v>45</v>
      </c>
      <c r="C38" s="34">
        <v>7</v>
      </c>
      <c r="D38" s="35">
        <v>5</v>
      </c>
      <c r="E38" s="32">
        <f t="shared" si="4"/>
        <v>282522.811328259</v>
      </c>
      <c r="F38" s="32">
        <v>141261.4056641295</v>
      </c>
      <c r="G38" s="36">
        <v>141261.4056641295</v>
      </c>
      <c r="H38" s="32">
        <f t="shared" si="5"/>
        <v>14126</v>
      </c>
      <c r="I38">
        <f t="shared" si="6"/>
        <v>14126.14056641295</v>
      </c>
    </row>
    <row r="39" spans="1:9" ht="12.75">
      <c r="A39" s="32">
        <v>12</v>
      </c>
      <c r="B39" s="33" t="s">
        <v>46</v>
      </c>
      <c r="C39" s="34">
        <v>22</v>
      </c>
      <c r="D39" s="35">
        <v>22</v>
      </c>
      <c r="E39" s="32">
        <f t="shared" si="4"/>
        <v>1836692.880312163</v>
      </c>
      <c r="F39" s="32">
        <v>918346.4401560815</v>
      </c>
      <c r="G39" s="36">
        <v>918346.4401560815</v>
      </c>
      <c r="H39" s="32">
        <f t="shared" si="5"/>
        <v>91835</v>
      </c>
      <c r="I39">
        <f t="shared" si="6"/>
        <v>91834.64401560815</v>
      </c>
    </row>
    <row r="40" spans="1:9" ht="12.75">
      <c r="A40" s="32">
        <v>13</v>
      </c>
      <c r="B40" s="33" t="s">
        <v>47</v>
      </c>
      <c r="C40" s="34">
        <v>9</v>
      </c>
      <c r="D40" s="35">
        <v>8</v>
      </c>
      <c r="E40" s="32">
        <f t="shared" si="4"/>
        <v>1325258.682471958</v>
      </c>
      <c r="F40" s="32">
        <v>662629.341235979</v>
      </c>
      <c r="G40" s="36">
        <v>662629.341235979</v>
      </c>
      <c r="H40" s="32">
        <f t="shared" si="5"/>
        <v>66263</v>
      </c>
      <c r="I40">
        <f t="shared" si="6"/>
        <v>66262.9341235979</v>
      </c>
    </row>
    <row r="41" spans="1:9" ht="12.75">
      <c r="A41" s="32">
        <v>14</v>
      </c>
      <c r="B41" s="33" t="s">
        <v>48</v>
      </c>
      <c r="C41" s="37">
        <v>3</v>
      </c>
      <c r="D41" s="38">
        <v>3</v>
      </c>
      <c r="E41" s="32">
        <f t="shared" si="4"/>
        <v>502871.62949687353</v>
      </c>
      <c r="F41" s="32">
        <v>251435.81474843677</v>
      </c>
      <c r="G41" s="36">
        <v>251435.81474843677</v>
      </c>
      <c r="H41" s="32">
        <f t="shared" si="5"/>
        <v>25144</v>
      </c>
      <c r="I41">
        <f t="shared" si="6"/>
        <v>25143.581474843675</v>
      </c>
    </row>
    <row r="42" spans="1:9" ht="12.75">
      <c r="A42" s="32">
        <v>15</v>
      </c>
      <c r="B42" s="33" t="s">
        <v>49</v>
      </c>
      <c r="C42" s="34">
        <v>8</v>
      </c>
      <c r="D42" s="35">
        <v>8</v>
      </c>
      <c r="E42" s="32">
        <f t="shared" si="4"/>
        <v>347951.45928507135</v>
      </c>
      <c r="F42" s="32">
        <v>173975.72964253568</v>
      </c>
      <c r="G42" s="36">
        <v>173975.72964253568</v>
      </c>
      <c r="H42" s="32">
        <f t="shared" si="5"/>
        <v>17398</v>
      </c>
      <c r="I42">
        <f t="shared" si="6"/>
        <v>17397.572964253566</v>
      </c>
    </row>
    <row r="43" spans="1:9" ht="12.75">
      <c r="A43" s="32">
        <v>16</v>
      </c>
      <c r="B43" s="33" t="s">
        <v>50</v>
      </c>
      <c r="C43" s="34">
        <v>30</v>
      </c>
      <c r="D43" s="35">
        <v>8</v>
      </c>
      <c r="E43" s="32">
        <f t="shared" si="4"/>
        <v>755276.6502841724</v>
      </c>
      <c r="F43" s="32">
        <v>377638.3251420862</v>
      </c>
      <c r="G43" s="36">
        <v>377638.3251420862</v>
      </c>
      <c r="H43" s="32">
        <f t="shared" si="5"/>
        <v>37764</v>
      </c>
      <c r="I43">
        <f t="shared" si="6"/>
        <v>37763.83251420862</v>
      </c>
    </row>
    <row r="44" spans="1:9" ht="12.75">
      <c r="A44" s="32">
        <v>17</v>
      </c>
      <c r="B44" s="33" t="s">
        <v>51</v>
      </c>
      <c r="C44" s="34">
        <v>8</v>
      </c>
      <c r="D44" s="35">
        <v>8</v>
      </c>
      <c r="E44" s="32">
        <f t="shared" si="4"/>
        <v>325810.01973060396</v>
      </c>
      <c r="F44" s="32">
        <v>162905.00986530198</v>
      </c>
      <c r="G44" s="36">
        <v>162905.00986530198</v>
      </c>
      <c r="H44" s="32">
        <f t="shared" si="5"/>
        <v>16291</v>
      </c>
      <c r="I44">
        <f t="shared" si="6"/>
        <v>16290.500986530198</v>
      </c>
    </row>
    <row r="45" spans="1:9" ht="12.75">
      <c r="A45" s="32">
        <v>18</v>
      </c>
      <c r="B45" s="33" t="s">
        <v>52</v>
      </c>
      <c r="C45" s="34">
        <v>16</v>
      </c>
      <c r="D45" s="35">
        <v>16</v>
      </c>
      <c r="E45" s="32">
        <f t="shared" si="4"/>
        <v>645433.2992131395</v>
      </c>
      <c r="F45" s="32">
        <v>322716.6496065697</v>
      </c>
      <c r="G45" s="36">
        <v>322716.6496065697</v>
      </c>
      <c r="H45" s="32">
        <f t="shared" si="5"/>
        <v>32272</v>
      </c>
      <c r="I45">
        <f t="shared" si="6"/>
        <v>32271.664960656974</v>
      </c>
    </row>
    <row r="46" spans="1:9" ht="12.75">
      <c r="A46" s="32">
        <v>19</v>
      </c>
      <c r="B46" s="33" t="s">
        <v>53</v>
      </c>
      <c r="C46" s="34">
        <v>23</v>
      </c>
      <c r="D46" s="35">
        <v>23</v>
      </c>
      <c r="E46" s="32">
        <f t="shared" si="4"/>
        <v>1867475.782879792</v>
      </c>
      <c r="F46" s="32">
        <v>933737.891439896</v>
      </c>
      <c r="G46" s="36">
        <v>933737.891439896</v>
      </c>
      <c r="H46" s="32">
        <f t="shared" si="5"/>
        <v>93374</v>
      </c>
      <c r="I46">
        <f t="shared" si="6"/>
        <v>93373.78914398959</v>
      </c>
    </row>
    <row r="47" spans="1:9" ht="12.75">
      <c r="A47" s="32">
        <v>20</v>
      </c>
      <c r="B47" s="33" t="s">
        <v>54</v>
      </c>
      <c r="C47" s="34">
        <v>10</v>
      </c>
      <c r="D47" s="35">
        <v>6</v>
      </c>
      <c r="E47" s="32">
        <f t="shared" si="4"/>
        <v>441530.5243706252</v>
      </c>
      <c r="F47" s="32">
        <v>220765.2621853126</v>
      </c>
      <c r="G47" s="36">
        <v>220765.2621853126</v>
      </c>
      <c r="H47" s="32">
        <f t="shared" si="5"/>
        <v>22077</v>
      </c>
      <c r="I47">
        <f t="shared" si="6"/>
        <v>22076.52621853126</v>
      </c>
    </row>
    <row r="48" spans="1:9" ht="12.75">
      <c r="A48" s="32">
        <v>21</v>
      </c>
      <c r="B48" s="33" t="s">
        <v>55</v>
      </c>
      <c r="C48" s="34">
        <v>3</v>
      </c>
      <c r="D48" s="35">
        <v>3</v>
      </c>
      <c r="E48" s="32">
        <f t="shared" si="4"/>
        <v>323449.17163594154</v>
      </c>
      <c r="F48" s="32">
        <v>161724.58581797077</v>
      </c>
      <c r="G48" s="36">
        <v>161724.58581797077</v>
      </c>
      <c r="H48" s="32">
        <f t="shared" si="5"/>
        <v>16172</v>
      </c>
      <c r="I48">
        <f t="shared" si="6"/>
        <v>16172.458581797076</v>
      </c>
    </row>
    <row r="49" spans="1:9" ht="12.75">
      <c r="A49" s="32">
        <v>22</v>
      </c>
      <c r="B49" s="33" t="s">
        <v>56</v>
      </c>
      <c r="C49" s="34">
        <v>6</v>
      </c>
      <c r="D49" s="35">
        <v>6</v>
      </c>
      <c r="E49" s="32">
        <f t="shared" si="4"/>
        <v>446581.7805731644</v>
      </c>
      <c r="F49" s="32">
        <v>223290.8902865822</v>
      </c>
      <c r="G49" s="36">
        <v>223290.8902865822</v>
      </c>
      <c r="H49" s="32">
        <f t="shared" si="5"/>
        <v>22329</v>
      </c>
      <c r="I49">
        <f t="shared" si="6"/>
        <v>22329.08902865822</v>
      </c>
    </row>
    <row r="50" spans="1:9" ht="12.75">
      <c r="A50" s="32">
        <v>23</v>
      </c>
      <c r="B50" s="33" t="s">
        <v>57</v>
      </c>
      <c r="C50" s="34">
        <v>3</v>
      </c>
      <c r="D50" s="35">
        <v>3</v>
      </c>
      <c r="E50" s="32">
        <f t="shared" si="4"/>
        <v>672102.69361583</v>
      </c>
      <c r="F50" s="32">
        <v>336051.346807915</v>
      </c>
      <c r="G50" s="36">
        <v>336051.346807915</v>
      </c>
      <c r="H50" s="32">
        <f t="shared" si="5"/>
        <v>33605</v>
      </c>
      <c r="I50">
        <f t="shared" si="6"/>
        <v>33605.1346807915</v>
      </c>
    </row>
    <row r="51" spans="1:9" ht="12.75">
      <c r="A51" s="32">
        <v>24</v>
      </c>
      <c r="B51" s="33" t="s">
        <v>58</v>
      </c>
      <c r="C51" s="34">
        <v>7</v>
      </c>
      <c r="D51" s="35">
        <v>7</v>
      </c>
      <c r="E51" s="32">
        <f t="shared" si="4"/>
        <v>396121.14921652153</v>
      </c>
      <c r="F51" s="32">
        <v>198060.57460826077</v>
      </c>
      <c r="G51" s="36">
        <v>198060.57460826077</v>
      </c>
      <c r="H51" s="32">
        <f t="shared" si="5"/>
        <v>19806</v>
      </c>
      <c r="I51">
        <f t="shared" si="6"/>
        <v>19806.057460826076</v>
      </c>
    </row>
    <row r="52" spans="1:9" ht="12.75">
      <c r="A52" s="32">
        <v>25</v>
      </c>
      <c r="B52" s="33" t="s">
        <v>59</v>
      </c>
      <c r="C52" s="34">
        <v>4</v>
      </c>
      <c r="D52" s="35">
        <v>4</v>
      </c>
      <c r="E52" s="32">
        <f t="shared" si="4"/>
        <v>90469.2169608589</v>
      </c>
      <c r="F52" s="32">
        <v>45234.60848042945</v>
      </c>
      <c r="G52" s="36">
        <v>45234.60848042945</v>
      </c>
      <c r="H52" s="32">
        <f t="shared" si="5"/>
        <v>4523</v>
      </c>
      <c r="I52">
        <f t="shared" si="6"/>
        <v>4523.460848042945</v>
      </c>
    </row>
    <row r="53" spans="1:9" ht="12.75">
      <c r="A53" s="32">
        <v>26</v>
      </c>
      <c r="B53" s="33" t="s">
        <v>60</v>
      </c>
      <c r="C53" s="34">
        <v>10</v>
      </c>
      <c r="D53" s="35">
        <v>10</v>
      </c>
      <c r="E53" s="32">
        <f t="shared" si="4"/>
        <v>351335.94075411157</v>
      </c>
      <c r="F53" s="32">
        <v>175667.97037705578</v>
      </c>
      <c r="G53" s="36">
        <v>175667.97037705578</v>
      </c>
      <c r="H53" s="32">
        <f t="shared" si="5"/>
        <v>17567</v>
      </c>
      <c r="I53">
        <f t="shared" si="6"/>
        <v>17566.79703770558</v>
      </c>
    </row>
    <row r="54" spans="1:9" ht="12.75">
      <c r="A54" s="32">
        <v>27</v>
      </c>
      <c r="B54" s="33" t="s">
        <v>61</v>
      </c>
      <c r="C54" s="34">
        <v>3</v>
      </c>
      <c r="D54" s="35">
        <v>3</v>
      </c>
      <c r="E54" s="32">
        <f t="shared" si="4"/>
        <v>153080.62613804234</v>
      </c>
      <c r="F54" s="32">
        <v>76540.31306902117</v>
      </c>
      <c r="G54" s="36">
        <v>76540.31306902117</v>
      </c>
      <c r="H54" s="32">
        <f t="shared" si="5"/>
        <v>7654</v>
      </c>
      <c r="I54">
        <f t="shared" si="6"/>
        <v>7654.031306902117</v>
      </c>
    </row>
    <row r="55" spans="1:9" ht="12.75">
      <c r="A55" s="32">
        <v>28</v>
      </c>
      <c r="B55" s="33" t="s">
        <v>10</v>
      </c>
      <c r="C55" s="34">
        <v>20</v>
      </c>
      <c r="D55" s="35">
        <v>20</v>
      </c>
      <c r="E55" s="32">
        <f t="shared" si="4"/>
        <v>970729.0055897877</v>
      </c>
      <c r="F55" s="32">
        <v>485364.50279489387</v>
      </c>
      <c r="G55" s="36">
        <v>485364.50279489387</v>
      </c>
      <c r="H55" s="32">
        <f t="shared" si="5"/>
        <v>48536</v>
      </c>
      <c r="I55">
        <f t="shared" si="6"/>
        <v>48536.450279489385</v>
      </c>
    </row>
    <row r="56" spans="1:9" ht="12.75">
      <c r="A56" s="32">
        <v>29</v>
      </c>
      <c r="B56" s="33" t="s">
        <v>62</v>
      </c>
      <c r="C56" s="34">
        <v>7</v>
      </c>
      <c r="D56" s="35">
        <v>7</v>
      </c>
      <c r="E56" s="32">
        <f t="shared" si="4"/>
        <v>81498.19393448297</v>
      </c>
      <c r="F56" s="32">
        <v>40749.09696724149</v>
      </c>
      <c r="G56" s="36">
        <v>40749.09696724149</v>
      </c>
      <c r="H56" s="32">
        <f t="shared" si="5"/>
        <v>4075</v>
      </c>
      <c r="I56">
        <f t="shared" si="6"/>
        <v>4074.9096967241485</v>
      </c>
    </row>
    <row r="57" spans="1:9" ht="12.75">
      <c r="A57" s="32">
        <v>30</v>
      </c>
      <c r="B57" s="33" t="s">
        <v>63</v>
      </c>
      <c r="C57" s="34">
        <v>14</v>
      </c>
      <c r="D57" s="35">
        <v>14</v>
      </c>
      <c r="E57" s="32">
        <f t="shared" si="4"/>
        <v>535655.8601447494</v>
      </c>
      <c r="F57" s="32">
        <v>267827.9300723747</v>
      </c>
      <c r="G57" s="36">
        <v>267827.9300723747</v>
      </c>
      <c r="H57" s="32">
        <f t="shared" si="5"/>
        <v>26783</v>
      </c>
      <c r="I57">
        <f t="shared" si="6"/>
        <v>26782.79300723747</v>
      </c>
    </row>
    <row r="58" spans="1:9" ht="12.75">
      <c r="A58" s="32">
        <v>31</v>
      </c>
      <c r="B58" s="33" t="s">
        <v>64</v>
      </c>
      <c r="C58" s="34">
        <v>19</v>
      </c>
      <c r="D58" s="35">
        <v>15</v>
      </c>
      <c r="E58" s="32">
        <f t="shared" si="4"/>
        <v>1124298.978414118</v>
      </c>
      <c r="F58" s="32">
        <v>562149.489207059</v>
      </c>
      <c r="G58" s="36">
        <v>562149.489207059</v>
      </c>
      <c r="H58" s="32">
        <f t="shared" si="5"/>
        <v>56215</v>
      </c>
      <c r="I58">
        <f t="shared" si="6"/>
        <v>56214.9489207059</v>
      </c>
    </row>
    <row r="59" spans="1:9" ht="12.75">
      <c r="A59" s="32">
        <v>32</v>
      </c>
      <c r="B59" s="33" t="s">
        <v>65</v>
      </c>
      <c r="C59" s="34">
        <v>11</v>
      </c>
      <c r="D59" s="35">
        <v>11</v>
      </c>
      <c r="E59" s="32">
        <f t="shared" si="4"/>
        <v>701188.8614487587</v>
      </c>
      <c r="F59" s="32">
        <v>350594.4307243794</v>
      </c>
      <c r="G59" s="36">
        <v>350594.4307243794</v>
      </c>
      <c r="H59" s="32">
        <f t="shared" si="5"/>
        <v>35059</v>
      </c>
      <c r="I59">
        <f t="shared" si="6"/>
        <v>35059.443072437934</v>
      </c>
    </row>
    <row r="60" spans="1:9" ht="12.75">
      <c r="A60" s="32">
        <v>33</v>
      </c>
      <c r="B60" s="33" t="s">
        <v>66</v>
      </c>
      <c r="C60" s="34">
        <v>9</v>
      </c>
      <c r="D60" s="35">
        <v>9</v>
      </c>
      <c r="E60" s="32">
        <f t="shared" si="4"/>
        <v>1059311.7411416715</v>
      </c>
      <c r="F60" s="32">
        <v>529655.8705708358</v>
      </c>
      <c r="G60" s="36">
        <v>529655.8705708358</v>
      </c>
      <c r="H60" s="32">
        <f t="shared" si="5"/>
        <v>52966</v>
      </c>
      <c r="I60">
        <f t="shared" si="6"/>
        <v>52965.587057083576</v>
      </c>
    </row>
    <row r="61" spans="1:9" ht="12.75">
      <c r="A61" s="32">
        <v>34</v>
      </c>
      <c r="B61" s="33" t="s">
        <v>67</v>
      </c>
      <c r="C61" s="34">
        <v>25</v>
      </c>
      <c r="D61" s="35">
        <v>16</v>
      </c>
      <c r="E61" s="32">
        <f t="shared" si="4"/>
        <v>1652518.7662607047</v>
      </c>
      <c r="F61" s="32">
        <v>826259.3831303524</v>
      </c>
      <c r="G61" s="36">
        <v>826259.3831303524</v>
      </c>
      <c r="H61" s="32">
        <f t="shared" si="5"/>
        <v>82626</v>
      </c>
      <c r="I61">
        <f t="shared" si="6"/>
        <v>82625.93831303524</v>
      </c>
    </row>
    <row r="62" spans="1:9" ht="12.75">
      <c r="A62" s="32">
        <v>35</v>
      </c>
      <c r="B62" s="33" t="s">
        <v>68</v>
      </c>
      <c r="C62" s="34">
        <v>7</v>
      </c>
      <c r="D62" s="35">
        <v>7</v>
      </c>
      <c r="E62" s="32">
        <f t="shared" si="4"/>
        <v>1933072.2068433317</v>
      </c>
      <c r="F62" s="32">
        <v>966536.1034216658</v>
      </c>
      <c r="G62" s="36">
        <v>966536.1034216658</v>
      </c>
      <c r="H62" s="32">
        <f t="shared" si="5"/>
        <v>96654</v>
      </c>
      <c r="I62">
        <f t="shared" si="6"/>
        <v>96653.61034216659</v>
      </c>
    </row>
    <row r="63" spans="1:9" ht="12.75">
      <c r="A63" s="32">
        <v>36</v>
      </c>
      <c r="B63" s="33" t="s">
        <v>69</v>
      </c>
      <c r="C63" s="34">
        <v>10</v>
      </c>
      <c r="D63" s="35">
        <v>10</v>
      </c>
      <c r="E63" s="32">
        <f t="shared" si="4"/>
        <v>854109.7009137275</v>
      </c>
      <c r="F63" s="32">
        <v>427054.85045686376</v>
      </c>
      <c r="G63" s="36">
        <v>427054.85045686376</v>
      </c>
      <c r="H63" s="32">
        <f t="shared" si="5"/>
        <v>42705</v>
      </c>
      <c r="I63">
        <f t="shared" si="6"/>
        <v>42705.48504568638</v>
      </c>
    </row>
    <row r="64" spans="1:9" ht="12.75">
      <c r="A64" s="32">
        <v>37</v>
      </c>
      <c r="B64" s="33" t="s">
        <v>70</v>
      </c>
      <c r="C64" s="34">
        <v>35</v>
      </c>
      <c r="D64" s="35">
        <v>8</v>
      </c>
      <c r="E64" s="32">
        <f t="shared" si="4"/>
        <v>451466.259435683</v>
      </c>
      <c r="F64" s="32">
        <v>225733.1297178415</v>
      </c>
      <c r="G64" s="36">
        <v>225733.1297178415</v>
      </c>
      <c r="H64" s="32">
        <f t="shared" si="5"/>
        <v>22573</v>
      </c>
      <c r="I64">
        <f t="shared" si="6"/>
        <v>22573.31297178415</v>
      </c>
    </row>
    <row r="65" spans="1:9" ht="12.75">
      <c r="A65" s="32">
        <v>38</v>
      </c>
      <c r="B65" s="33" t="s">
        <v>71</v>
      </c>
      <c r="C65" s="34">
        <v>7</v>
      </c>
      <c r="D65" s="35">
        <v>7</v>
      </c>
      <c r="E65" s="32">
        <f t="shared" si="4"/>
        <v>652154.3261492978</v>
      </c>
      <c r="F65" s="32">
        <v>326077.1630746489</v>
      </c>
      <c r="G65" s="36">
        <v>326077.1630746489</v>
      </c>
      <c r="H65" s="32">
        <f t="shared" si="5"/>
        <v>32608</v>
      </c>
      <c r="I65">
        <f t="shared" si="6"/>
        <v>32607.71630746489</v>
      </c>
    </row>
    <row r="66" spans="1:9" ht="12.75">
      <c r="A66" s="32">
        <v>39</v>
      </c>
      <c r="B66" s="33" t="s">
        <v>72</v>
      </c>
      <c r="C66" s="34">
        <v>6</v>
      </c>
      <c r="D66" s="35">
        <v>6</v>
      </c>
      <c r="E66" s="32">
        <f t="shared" si="4"/>
        <v>643086.432452371</v>
      </c>
      <c r="F66" s="32">
        <v>321543.2162261855</v>
      </c>
      <c r="G66" s="36">
        <v>321543.2162261855</v>
      </c>
      <c r="H66" s="32">
        <f t="shared" si="5"/>
        <v>32154</v>
      </c>
      <c r="I66">
        <f t="shared" si="6"/>
        <v>32154.32162261855</v>
      </c>
    </row>
    <row r="67" spans="1:9" ht="12.75">
      <c r="A67" s="32">
        <v>40</v>
      </c>
      <c r="B67" s="33" t="s">
        <v>73</v>
      </c>
      <c r="C67" s="34">
        <v>10</v>
      </c>
      <c r="D67" s="35">
        <v>10</v>
      </c>
      <c r="E67" s="32">
        <f t="shared" si="4"/>
        <v>831992.2293602212</v>
      </c>
      <c r="F67" s="32">
        <v>415996.1146801106</v>
      </c>
      <c r="G67" s="36">
        <v>415996.1146801106</v>
      </c>
      <c r="H67" s="32">
        <f t="shared" si="5"/>
        <v>41600</v>
      </c>
      <c r="I67">
        <f t="shared" si="6"/>
        <v>41599.61146801106</v>
      </c>
    </row>
    <row r="68" spans="1:9" ht="12.75">
      <c r="A68" s="32">
        <v>41</v>
      </c>
      <c r="B68" s="33" t="s">
        <v>74</v>
      </c>
      <c r="C68" s="34">
        <v>16</v>
      </c>
      <c r="D68" s="35">
        <v>16</v>
      </c>
      <c r="E68" s="32">
        <f t="shared" si="4"/>
        <v>3316965.6076663537</v>
      </c>
      <c r="F68" s="32">
        <v>1658482.8038331768</v>
      </c>
      <c r="G68" s="36">
        <v>1658482.8038331768</v>
      </c>
      <c r="H68" s="32">
        <f t="shared" si="5"/>
        <v>165848</v>
      </c>
      <c r="I68">
        <f t="shared" si="6"/>
        <v>165848.28038331767</v>
      </c>
    </row>
    <row r="69" spans="1:9" ht="12.75">
      <c r="A69" s="32">
        <v>42</v>
      </c>
      <c r="B69" s="33" t="s">
        <v>75</v>
      </c>
      <c r="C69" s="34">
        <v>23</v>
      </c>
      <c r="D69" s="35">
        <v>23</v>
      </c>
      <c r="E69" s="32">
        <f t="shared" si="4"/>
        <v>1995049.4626617543</v>
      </c>
      <c r="F69" s="32">
        <v>997524.7313308772</v>
      </c>
      <c r="G69" s="36">
        <v>997524.7313308772</v>
      </c>
      <c r="H69" s="32">
        <f t="shared" si="5"/>
        <v>99752</v>
      </c>
      <c r="I69">
        <f t="shared" si="6"/>
        <v>99752.47313308771</v>
      </c>
    </row>
    <row r="70" spans="1:9" ht="12.75">
      <c r="A70" s="32">
        <v>43</v>
      </c>
      <c r="B70" s="33" t="s">
        <v>76</v>
      </c>
      <c r="C70" s="37">
        <v>7</v>
      </c>
      <c r="D70" s="38">
        <v>7</v>
      </c>
      <c r="E70" s="32">
        <f t="shared" si="4"/>
        <v>1033500.2014400448</v>
      </c>
      <c r="F70" s="32">
        <v>516750.1007200224</v>
      </c>
      <c r="G70" s="36">
        <v>516750.1007200224</v>
      </c>
      <c r="H70" s="32">
        <f t="shared" si="5"/>
        <v>51675</v>
      </c>
      <c r="I70">
        <f t="shared" si="6"/>
        <v>51675.01007200224</v>
      </c>
    </row>
    <row r="71" spans="1:9" ht="12.75">
      <c r="A71" s="32">
        <v>44</v>
      </c>
      <c r="B71" s="33" t="s">
        <v>77</v>
      </c>
      <c r="C71" s="34">
        <v>24</v>
      </c>
      <c r="D71" s="35">
        <v>24</v>
      </c>
      <c r="E71" s="32">
        <f t="shared" si="4"/>
        <v>833541.1614223283</v>
      </c>
      <c r="F71" s="32">
        <v>416770.58071116416</v>
      </c>
      <c r="G71" s="36">
        <v>416770.58071116416</v>
      </c>
      <c r="H71" s="32">
        <f t="shared" si="5"/>
        <v>41677</v>
      </c>
      <c r="I71">
        <f t="shared" si="6"/>
        <v>41677.058071116415</v>
      </c>
    </row>
    <row r="72" spans="1:9" ht="12.75">
      <c r="A72" s="32">
        <v>45</v>
      </c>
      <c r="B72" s="33" t="s">
        <v>78</v>
      </c>
      <c r="C72" s="34">
        <v>29</v>
      </c>
      <c r="D72" s="35">
        <v>29</v>
      </c>
      <c r="E72" s="32">
        <f t="shared" si="4"/>
        <v>1217271.8528086988</v>
      </c>
      <c r="F72" s="32">
        <v>608635.9264043494</v>
      </c>
      <c r="G72" s="36">
        <v>608635.9264043494</v>
      </c>
      <c r="H72" s="32">
        <f t="shared" si="5"/>
        <v>60864</v>
      </c>
      <c r="I72">
        <f t="shared" si="6"/>
        <v>60863.59264043494</v>
      </c>
    </row>
    <row r="73" spans="1:9" ht="12.75">
      <c r="A73" s="32">
        <v>46</v>
      </c>
      <c r="B73" s="33" t="s">
        <v>79</v>
      </c>
      <c r="C73" s="34">
        <v>11</v>
      </c>
      <c r="D73" s="35">
        <v>11</v>
      </c>
      <c r="E73" s="32">
        <f t="shared" si="4"/>
        <v>216964.33669957434</v>
      </c>
      <c r="F73" s="32">
        <v>108482.16834978717</v>
      </c>
      <c r="G73" s="36">
        <v>108482.16834978717</v>
      </c>
      <c r="H73" s="32">
        <f t="shared" si="5"/>
        <v>10848</v>
      </c>
      <c r="I73">
        <f t="shared" si="6"/>
        <v>10848.216834978717</v>
      </c>
    </row>
    <row r="74" spans="1:9" ht="12.75">
      <c r="A74" s="32">
        <v>47</v>
      </c>
      <c r="B74" s="33" t="s">
        <v>80</v>
      </c>
      <c r="C74" s="37">
        <v>15</v>
      </c>
      <c r="D74" s="38">
        <v>15</v>
      </c>
      <c r="E74" s="32">
        <f t="shared" si="4"/>
        <v>614930.0233233892</v>
      </c>
      <c r="F74" s="32">
        <v>307465.0116616946</v>
      </c>
      <c r="G74" s="36">
        <v>307465.0116616946</v>
      </c>
      <c r="H74" s="32">
        <f t="shared" si="5"/>
        <v>30747</v>
      </c>
      <c r="I74">
        <f t="shared" si="6"/>
        <v>30746.501166169463</v>
      </c>
    </row>
    <row r="75" spans="1:9" ht="12.75">
      <c r="A75" s="32">
        <v>48</v>
      </c>
      <c r="B75" s="33" t="s">
        <v>81</v>
      </c>
      <c r="C75" s="34">
        <v>7</v>
      </c>
      <c r="D75" s="35">
        <v>7</v>
      </c>
      <c r="E75" s="32">
        <f t="shared" si="4"/>
        <v>386386.1461595124</v>
      </c>
      <c r="F75" s="32">
        <v>193193.0730797562</v>
      </c>
      <c r="G75" s="36">
        <v>193193.0730797562</v>
      </c>
      <c r="H75" s="32">
        <f t="shared" si="5"/>
        <v>19319</v>
      </c>
      <c r="I75">
        <f t="shared" si="6"/>
        <v>19319.30730797562</v>
      </c>
    </row>
    <row r="76" spans="1:9" ht="12.75">
      <c r="A76" s="32">
        <v>49</v>
      </c>
      <c r="B76" s="33" t="s">
        <v>82</v>
      </c>
      <c r="C76" s="34">
        <v>6</v>
      </c>
      <c r="D76" s="35">
        <v>6</v>
      </c>
      <c r="E76" s="32">
        <f t="shared" si="4"/>
        <v>550425.1420702836</v>
      </c>
      <c r="F76" s="32">
        <v>275212.5710351418</v>
      </c>
      <c r="G76" s="36">
        <v>275212.5710351418</v>
      </c>
      <c r="H76" s="32">
        <f t="shared" si="5"/>
        <v>27521</v>
      </c>
      <c r="I76">
        <f t="shared" si="6"/>
        <v>27521.25710351418</v>
      </c>
    </row>
    <row r="77" spans="1:9" ht="12.75">
      <c r="A77" s="32">
        <v>50</v>
      </c>
      <c r="B77" s="33" t="s">
        <v>83</v>
      </c>
      <c r="C77" s="34">
        <v>52</v>
      </c>
      <c r="D77" s="35">
        <v>8</v>
      </c>
      <c r="E77" s="32">
        <f t="shared" si="4"/>
        <v>1301143.8775050316</v>
      </c>
      <c r="F77" s="32">
        <v>650571.9387525158</v>
      </c>
      <c r="G77" s="36">
        <v>650571.9387525158</v>
      </c>
      <c r="H77" s="32">
        <f t="shared" si="5"/>
        <v>65057</v>
      </c>
      <c r="I77">
        <f t="shared" si="6"/>
        <v>65057.193875251585</v>
      </c>
    </row>
    <row r="78" spans="1:9" ht="12.75">
      <c r="A78" s="32">
        <v>51</v>
      </c>
      <c r="B78" s="33" t="s">
        <v>84</v>
      </c>
      <c r="C78" s="34">
        <v>7</v>
      </c>
      <c r="D78" s="35">
        <v>7</v>
      </c>
      <c r="E78" s="32">
        <f t="shared" si="4"/>
        <v>116631.28867654077</v>
      </c>
      <c r="F78" s="32">
        <v>58315.64433827039</v>
      </c>
      <c r="G78" s="36">
        <v>58315.64433827039</v>
      </c>
      <c r="H78" s="32">
        <f t="shared" si="5"/>
        <v>5832</v>
      </c>
      <c r="I78">
        <f t="shared" si="6"/>
        <v>5831.564433827039</v>
      </c>
    </row>
    <row r="79" spans="1:9" ht="12.75">
      <c r="A79" s="32">
        <v>52</v>
      </c>
      <c r="B79" s="33" t="s">
        <v>85</v>
      </c>
      <c r="C79" s="34">
        <v>10</v>
      </c>
      <c r="D79" s="35">
        <v>10</v>
      </c>
      <c r="E79" s="32">
        <f t="shared" si="4"/>
        <v>637208.280216676</v>
      </c>
      <c r="F79" s="32">
        <v>318604.140108338</v>
      </c>
      <c r="G79" s="36">
        <v>318604.140108338</v>
      </c>
      <c r="H79" s="32">
        <f t="shared" si="5"/>
        <v>31860</v>
      </c>
      <c r="I79">
        <f t="shared" si="6"/>
        <v>31860.414010833796</v>
      </c>
    </row>
    <row r="80" spans="1:9" ht="12.75">
      <c r="A80" s="32">
        <v>53</v>
      </c>
      <c r="B80" s="33" t="s">
        <v>86</v>
      </c>
      <c r="C80" s="34">
        <v>4</v>
      </c>
      <c r="D80" s="35">
        <v>4</v>
      </c>
      <c r="E80" s="32">
        <f t="shared" si="4"/>
        <v>789533.9143244455</v>
      </c>
      <c r="F80" s="32">
        <v>394766.95716222277</v>
      </c>
      <c r="G80" s="36">
        <v>394766.95716222277</v>
      </c>
      <c r="H80" s="32">
        <f t="shared" si="5"/>
        <v>39477</v>
      </c>
      <c r="I80">
        <f t="shared" si="6"/>
        <v>39476.695716222275</v>
      </c>
    </row>
    <row r="81" spans="1:9" ht="12.75">
      <c r="A81" s="32">
        <v>54</v>
      </c>
      <c r="B81" s="33" t="s">
        <v>87</v>
      </c>
      <c r="C81" s="34">
        <v>3</v>
      </c>
      <c r="D81" s="35">
        <v>3</v>
      </c>
      <c r="E81" s="32">
        <f aca="true" t="shared" si="7" ref="E81:E118">F81+G81</f>
        <v>589294.2489621436</v>
      </c>
      <c r="F81" s="32">
        <v>294647.1244810718</v>
      </c>
      <c r="G81" s="36">
        <v>294647.1244810718</v>
      </c>
      <c r="H81" s="32">
        <f t="shared" si="5"/>
        <v>29465</v>
      </c>
      <c r="I81">
        <f t="shared" si="6"/>
        <v>29464.712448107177</v>
      </c>
    </row>
    <row r="82" spans="1:9" ht="12.75">
      <c r="A82" s="32">
        <v>55</v>
      </c>
      <c r="B82" s="33" t="s">
        <v>88</v>
      </c>
      <c r="C82" s="34">
        <v>25</v>
      </c>
      <c r="D82" s="35">
        <v>25</v>
      </c>
      <c r="E82" s="32">
        <f t="shared" si="7"/>
        <v>3520353.0704882056</v>
      </c>
      <c r="F82" s="32">
        <v>1760176.5352441028</v>
      </c>
      <c r="G82" s="36">
        <v>1760176.5352441028</v>
      </c>
      <c r="H82" s="32">
        <f aca="true" t="shared" si="8" ref="H82:H118">ROUND(I82,0)</f>
        <v>176018</v>
      </c>
      <c r="I82">
        <f aca="true" t="shared" si="9" ref="I82:I118">F82/10</f>
        <v>176017.65352441027</v>
      </c>
    </row>
    <row r="83" spans="1:9" ht="12.75">
      <c r="A83" s="32">
        <v>56</v>
      </c>
      <c r="B83" s="33" t="s">
        <v>89</v>
      </c>
      <c r="C83" s="34">
        <v>8</v>
      </c>
      <c r="D83" s="35">
        <v>8</v>
      </c>
      <c r="E83" s="32">
        <f t="shared" si="7"/>
        <v>966259.9720772605</v>
      </c>
      <c r="F83" s="32">
        <v>483129.98603863025</v>
      </c>
      <c r="G83" s="36">
        <v>483129.98603863025</v>
      </c>
      <c r="H83" s="32">
        <f t="shared" si="8"/>
        <v>48313</v>
      </c>
      <c r="I83">
        <f t="shared" si="9"/>
        <v>48312.99860386302</v>
      </c>
    </row>
    <row r="84" spans="1:9" ht="12.75">
      <c r="A84" s="32">
        <v>57</v>
      </c>
      <c r="B84" s="33" t="s">
        <v>90</v>
      </c>
      <c r="C84" s="34">
        <v>17</v>
      </c>
      <c r="D84" s="35">
        <v>15</v>
      </c>
      <c r="E84" s="32">
        <f t="shared" si="7"/>
        <v>1292674.1851654241</v>
      </c>
      <c r="F84" s="32">
        <v>646337.0925827121</v>
      </c>
      <c r="G84" s="36">
        <v>646337.0925827121</v>
      </c>
      <c r="H84" s="32">
        <f t="shared" si="8"/>
        <v>64634</v>
      </c>
      <c r="I84">
        <f t="shared" si="9"/>
        <v>64633.70925827121</v>
      </c>
    </row>
    <row r="85" spans="1:9" ht="12.75">
      <c r="A85" s="32">
        <v>58</v>
      </c>
      <c r="B85" s="33" t="s">
        <v>91</v>
      </c>
      <c r="C85" s="34">
        <v>6</v>
      </c>
      <c r="D85" s="35">
        <v>6</v>
      </c>
      <c r="E85" s="32">
        <f t="shared" si="7"/>
        <v>290143.636967163</v>
      </c>
      <c r="F85" s="32">
        <v>145071.8184835815</v>
      </c>
      <c r="G85" s="36">
        <v>145071.8184835815</v>
      </c>
      <c r="H85" s="32">
        <f t="shared" si="8"/>
        <v>14507</v>
      </c>
      <c r="I85">
        <f t="shared" si="9"/>
        <v>14507.18184835815</v>
      </c>
    </row>
    <row r="86" spans="1:9" ht="12.75">
      <c r="A86" s="32">
        <v>59</v>
      </c>
      <c r="B86" s="33" t="s">
        <v>92</v>
      </c>
      <c r="C86" s="34">
        <v>10</v>
      </c>
      <c r="D86" s="35">
        <v>10</v>
      </c>
      <c r="E86" s="32">
        <f t="shared" si="7"/>
        <v>1305080.6216628824</v>
      </c>
      <c r="F86" s="32">
        <v>652540.3108314412</v>
      </c>
      <c r="G86" s="36">
        <v>652540.3108314412</v>
      </c>
      <c r="H86" s="32">
        <f t="shared" si="8"/>
        <v>65254</v>
      </c>
      <c r="I86">
        <f t="shared" si="9"/>
        <v>65254.03108314412</v>
      </c>
    </row>
    <row r="87" spans="1:9" ht="12.75">
      <c r="A87" s="32">
        <v>60</v>
      </c>
      <c r="B87" s="33" t="s">
        <v>93</v>
      </c>
      <c r="C87" s="34">
        <v>3</v>
      </c>
      <c r="D87" s="35">
        <v>3</v>
      </c>
      <c r="E87" s="32">
        <f t="shared" si="7"/>
        <v>114741.81126744545</v>
      </c>
      <c r="F87" s="32">
        <v>57370.90563372272</v>
      </c>
      <c r="G87" s="36">
        <v>57370.90563372272</v>
      </c>
      <c r="H87" s="32">
        <f t="shared" si="8"/>
        <v>5737</v>
      </c>
      <c r="I87">
        <f t="shared" si="9"/>
        <v>5737.090563372272</v>
      </c>
    </row>
    <row r="88" spans="1:9" ht="12.75">
      <c r="A88" s="32">
        <v>61</v>
      </c>
      <c r="B88" s="33" t="s">
        <v>94</v>
      </c>
      <c r="C88" s="34">
        <v>26</v>
      </c>
      <c r="D88" s="35">
        <v>26</v>
      </c>
      <c r="E88" s="32">
        <f t="shared" si="7"/>
        <v>730298.9972826486</v>
      </c>
      <c r="F88" s="32">
        <v>365149.4986413243</v>
      </c>
      <c r="G88" s="36">
        <v>365149.4986413243</v>
      </c>
      <c r="H88" s="32">
        <f t="shared" si="8"/>
        <v>36515</v>
      </c>
      <c r="I88">
        <f t="shared" si="9"/>
        <v>36514.94986413243</v>
      </c>
    </row>
    <row r="89" spans="1:9" ht="12.75">
      <c r="A89" s="32">
        <v>62</v>
      </c>
      <c r="B89" s="33" t="s">
        <v>95</v>
      </c>
      <c r="C89" s="34">
        <v>2</v>
      </c>
      <c r="D89" s="35">
        <v>2</v>
      </c>
      <c r="E89" s="32">
        <f t="shared" si="7"/>
        <v>489207.8716156673</v>
      </c>
      <c r="F89" s="32">
        <v>244603.93580783365</v>
      </c>
      <c r="G89" s="36">
        <v>244603.93580783365</v>
      </c>
      <c r="H89" s="32">
        <f t="shared" si="8"/>
        <v>24460</v>
      </c>
      <c r="I89">
        <f t="shared" si="9"/>
        <v>24460.393580783366</v>
      </c>
    </row>
    <row r="90" spans="1:9" ht="12.75">
      <c r="A90" s="32">
        <v>63</v>
      </c>
      <c r="B90" s="33" t="s">
        <v>96</v>
      </c>
      <c r="C90" s="34">
        <v>9</v>
      </c>
      <c r="D90" s="35">
        <v>9</v>
      </c>
      <c r="E90" s="32">
        <f t="shared" si="7"/>
        <v>1891978.070528922</v>
      </c>
      <c r="F90" s="32">
        <v>945989.035264461</v>
      </c>
      <c r="G90" s="36">
        <v>945989.035264461</v>
      </c>
      <c r="H90" s="32">
        <f t="shared" si="8"/>
        <v>94599</v>
      </c>
      <c r="I90">
        <f t="shared" si="9"/>
        <v>94598.9035264461</v>
      </c>
    </row>
    <row r="91" spans="1:9" ht="12.75">
      <c r="A91" s="32">
        <v>64</v>
      </c>
      <c r="B91" s="33" t="s">
        <v>97</v>
      </c>
      <c r="C91" s="34">
        <v>13</v>
      </c>
      <c r="D91" s="35">
        <v>11</v>
      </c>
      <c r="E91" s="32">
        <f t="shared" si="7"/>
        <v>979545.2352766236</v>
      </c>
      <c r="F91" s="32">
        <v>489772.6176383118</v>
      </c>
      <c r="G91" s="36">
        <v>489772.6176383118</v>
      </c>
      <c r="H91" s="32">
        <f t="shared" si="8"/>
        <v>48977</v>
      </c>
      <c r="I91">
        <f t="shared" si="9"/>
        <v>48977.26176383118</v>
      </c>
    </row>
    <row r="92" spans="1:9" ht="12.75">
      <c r="A92" s="32">
        <v>65</v>
      </c>
      <c r="B92" s="33" t="s">
        <v>98</v>
      </c>
      <c r="C92" s="34">
        <v>4</v>
      </c>
      <c r="D92" s="35">
        <v>4</v>
      </c>
      <c r="E92" s="32">
        <f t="shared" si="7"/>
        <v>708846.6377558111</v>
      </c>
      <c r="F92" s="32">
        <v>354423.31887790555</v>
      </c>
      <c r="G92" s="36">
        <v>354423.31887790555</v>
      </c>
      <c r="H92" s="32">
        <f t="shared" si="8"/>
        <v>35442</v>
      </c>
      <c r="I92">
        <f t="shared" si="9"/>
        <v>35442.331887790555</v>
      </c>
    </row>
    <row r="93" spans="1:9" ht="12.75">
      <c r="A93" s="32">
        <v>66</v>
      </c>
      <c r="B93" s="33" t="s">
        <v>99</v>
      </c>
      <c r="C93" s="34">
        <v>11</v>
      </c>
      <c r="D93" s="35">
        <v>11</v>
      </c>
      <c r="E93" s="32">
        <f t="shared" si="7"/>
        <v>1169145.1055456372</v>
      </c>
      <c r="F93" s="32">
        <v>584572.5527728186</v>
      </c>
      <c r="G93" s="36">
        <v>584572.5527728186</v>
      </c>
      <c r="H93" s="32">
        <f t="shared" si="8"/>
        <v>58457</v>
      </c>
      <c r="I93">
        <f t="shared" si="9"/>
        <v>58457.25527728186</v>
      </c>
    </row>
    <row r="94" spans="1:9" ht="12.75">
      <c r="A94" s="32">
        <v>67</v>
      </c>
      <c r="B94" s="33" t="s">
        <v>100</v>
      </c>
      <c r="C94" s="37">
        <v>11</v>
      </c>
      <c r="D94" s="38">
        <v>11</v>
      </c>
      <c r="E94" s="32">
        <f t="shared" si="7"/>
        <v>206224.674935615</v>
      </c>
      <c r="F94" s="32">
        <v>103112.3374678075</v>
      </c>
      <c r="G94" s="36">
        <v>103112.3374678075</v>
      </c>
      <c r="H94" s="32">
        <f t="shared" si="8"/>
        <v>10311</v>
      </c>
      <c r="I94">
        <f t="shared" si="9"/>
        <v>10311.23374678075</v>
      </c>
    </row>
    <row r="95" spans="1:9" ht="12.75">
      <c r="A95" s="32">
        <v>68</v>
      </c>
      <c r="B95" s="33" t="s">
        <v>101</v>
      </c>
      <c r="C95" s="34">
        <v>7</v>
      </c>
      <c r="D95" s="35">
        <v>7</v>
      </c>
      <c r="E95" s="32">
        <f t="shared" si="7"/>
        <v>1658450.8464985623</v>
      </c>
      <c r="F95" s="32">
        <v>829225.4232492811</v>
      </c>
      <c r="G95" s="36">
        <v>829225.4232492811</v>
      </c>
      <c r="H95" s="32">
        <f t="shared" si="8"/>
        <v>82923</v>
      </c>
      <c r="I95">
        <f t="shared" si="9"/>
        <v>82922.54232492812</v>
      </c>
    </row>
    <row r="96" spans="1:9" ht="12.75">
      <c r="A96" s="32">
        <v>69</v>
      </c>
      <c r="B96" s="33" t="s">
        <v>102</v>
      </c>
      <c r="C96" s="34">
        <v>6</v>
      </c>
      <c r="D96" s="35">
        <v>6</v>
      </c>
      <c r="E96" s="32">
        <f t="shared" si="7"/>
        <v>1373391.4217352597</v>
      </c>
      <c r="F96" s="32">
        <v>686695.7108676299</v>
      </c>
      <c r="G96" s="36">
        <v>686695.7108676299</v>
      </c>
      <c r="H96" s="32">
        <f t="shared" si="8"/>
        <v>68670</v>
      </c>
      <c r="I96">
        <f t="shared" si="9"/>
        <v>68669.57108676298</v>
      </c>
    </row>
    <row r="97" spans="1:9" ht="12.75">
      <c r="A97" s="32">
        <v>70</v>
      </c>
      <c r="B97" s="33" t="s">
        <v>103</v>
      </c>
      <c r="C97" s="34">
        <v>50</v>
      </c>
      <c r="D97" s="35">
        <v>16</v>
      </c>
      <c r="E97" s="32">
        <f t="shared" si="7"/>
        <v>224693.01834280303</v>
      </c>
      <c r="F97" s="32">
        <v>112346.50917140151</v>
      </c>
      <c r="G97" s="36">
        <v>112346.50917140151</v>
      </c>
      <c r="H97" s="32">
        <f t="shared" si="8"/>
        <v>11235</v>
      </c>
      <c r="I97">
        <f t="shared" si="9"/>
        <v>11234.650917140152</v>
      </c>
    </row>
    <row r="98" spans="1:9" ht="12.75">
      <c r="A98" s="32">
        <v>71</v>
      </c>
      <c r="B98" s="33" t="s">
        <v>104</v>
      </c>
      <c r="C98" s="34">
        <v>23</v>
      </c>
      <c r="D98" s="35">
        <v>23</v>
      </c>
      <c r="E98" s="32">
        <f t="shared" si="7"/>
        <v>1070346.0095841102</v>
      </c>
      <c r="F98" s="32">
        <v>535173.0047920551</v>
      </c>
      <c r="G98" s="36">
        <v>535173.0047920551</v>
      </c>
      <c r="H98" s="32">
        <f t="shared" si="8"/>
        <v>53517</v>
      </c>
      <c r="I98">
        <f t="shared" si="9"/>
        <v>53517.300479205514</v>
      </c>
    </row>
    <row r="99" spans="1:9" ht="12.75">
      <c r="A99" s="32">
        <v>72</v>
      </c>
      <c r="B99" s="33" t="s">
        <v>105</v>
      </c>
      <c r="C99" s="34">
        <v>9</v>
      </c>
      <c r="D99" s="35">
        <v>9</v>
      </c>
      <c r="E99" s="32">
        <f t="shared" si="7"/>
        <v>1417218.9088259349</v>
      </c>
      <c r="F99" s="32">
        <v>708609.4544129674</v>
      </c>
      <c r="G99" s="36">
        <v>708609.4544129674</v>
      </c>
      <c r="H99" s="32">
        <f t="shared" si="8"/>
        <v>70861</v>
      </c>
      <c r="I99">
        <f t="shared" si="9"/>
        <v>70860.94544129675</v>
      </c>
    </row>
    <row r="100" spans="1:9" ht="12.75">
      <c r="A100" s="32">
        <v>73</v>
      </c>
      <c r="B100" s="33" t="s">
        <v>106</v>
      </c>
      <c r="C100" s="34">
        <v>37</v>
      </c>
      <c r="D100" s="35">
        <v>21</v>
      </c>
      <c r="E100" s="32">
        <f t="shared" si="7"/>
        <v>2673236.0338548617</v>
      </c>
      <c r="F100" s="32">
        <v>1336618.0169274309</v>
      </c>
      <c r="G100" s="36">
        <v>1336618.0169274309</v>
      </c>
      <c r="H100" s="32">
        <f t="shared" si="8"/>
        <v>133662</v>
      </c>
      <c r="I100">
        <f t="shared" si="9"/>
        <v>133661.8016927431</v>
      </c>
    </row>
    <row r="101" spans="1:9" ht="12.75">
      <c r="A101" s="32">
        <v>74</v>
      </c>
      <c r="B101" s="33" t="s">
        <v>107</v>
      </c>
      <c r="C101" s="34">
        <v>18</v>
      </c>
      <c r="D101" s="35">
        <v>7</v>
      </c>
      <c r="E101" s="32">
        <f t="shared" si="7"/>
        <v>1332595.8867661562</v>
      </c>
      <c r="F101" s="32">
        <v>666297.9433830781</v>
      </c>
      <c r="G101" s="36">
        <v>666297.9433830781</v>
      </c>
      <c r="H101" s="32">
        <f t="shared" si="8"/>
        <v>66630</v>
      </c>
      <c r="I101">
        <f t="shared" si="9"/>
        <v>66629.79433830781</v>
      </c>
    </row>
    <row r="102" spans="1:9" ht="12.75">
      <c r="A102" s="32">
        <v>75</v>
      </c>
      <c r="B102" s="33" t="s">
        <v>108</v>
      </c>
      <c r="C102" s="34">
        <v>9</v>
      </c>
      <c r="D102" s="35">
        <v>9</v>
      </c>
      <c r="E102" s="32">
        <f t="shared" si="7"/>
        <v>0</v>
      </c>
      <c r="F102" s="32">
        <v>0</v>
      </c>
      <c r="G102" s="36">
        <v>0</v>
      </c>
      <c r="H102" s="32">
        <f t="shared" si="8"/>
        <v>0</v>
      </c>
      <c r="I102">
        <f t="shared" si="9"/>
        <v>0</v>
      </c>
    </row>
    <row r="103" spans="1:9" ht="12.75">
      <c r="A103" s="32">
        <v>76</v>
      </c>
      <c r="B103" s="33" t="s">
        <v>109</v>
      </c>
      <c r="C103" s="34">
        <v>9</v>
      </c>
      <c r="D103" s="35">
        <v>9</v>
      </c>
      <c r="E103" s="32">
        <f t="shared" si="7"/>
        <v>411217.99382185657</v>
      </c>
      <c r="F103" s="32">
        <v>205608.99691092828</v>
      </c>
      <c r="G103" s="36">
        <v>205608.99691092828</v>
      </c>
      <c r="H103" s="32">
        <f t="shared" si="8"/>
        <v>20561</v>
      </c>
      <c r="I103">
        <f t="shared" si="9"/>
        <v>20560.89969109283</v>
      </c>
    </row>
    <row r="104" spans="1:9" ht="12.75">
      <c r="A104" s="32">
        <v>77</v>
      </c>
      <c r="B104" s="33" t="s">
        <v>110</v>
      </c>
      <c r="C104" s="34">
        <v>6</v>
      </c>
      <c r="D104" s="35">
        <v>6</v>
      </c>
      <c r="E104" s="32">
        <f t="shared" si="7"/>
        <v>53094.115462237154</v>
      </c>
      <c r="F104" s="32">
        <v>26547.057731118577</v>
      </c>
      <c r="G104" s="36">
        <v>26547.057731118577</v>
      </c>
      <c r="H104" s="32">
        <f t="shared" si="8"/>
        <v>2655</v>
      </c>
      <c r="I104">
        <f t="shared" si="9"/>
        <v>2654.7057731118575</v>
      </c>
    </row>
    <row r="105" spans="1:9" ht="12.75">
      <c r="A105" s="32">
        <v>78</v>
      </c>
      <c r="B105" s="33" t="s">
        <v>111</v>
      </c>
      <c r="C105" s="34">
        <v>12</v>
      </c>
      <c r="D105" s="35">
        <v>12</v>
      </c>
      <c r="E105" s="32">
        <f t="shared" si="7"/>
        <v>684226.5074352894</v>
      </c>
      <c r="F105" s="32">
        <v>342113.2537176447</v>
      </c>
      <c r="G105" s="36">
        <v>342113.2537176447</v>
      </c>
      <c r="H105" s="32">
        <f t="shared" si="8"/>
        <v>34211</v>
      </c>
      <c r="I105">
        <f t="shared" si="9"/>
        <v>34211.32537176447</v>
      </c>
    </row>
    <row r="106" spans="1:9" ht="12.75">
      <c r="A106" s="32">
        <v>79</v>
      </c>
      <c r="B106" s="33" t="s">
        <v>112</v>
      </c>
      <c r="C106" s="34">
        <v>7</v>
      </c>
      <c r="D106" s="35">
        <v>7</v>
      </c>
      <c r="E106" s="32">
        <f t="shared" si="7"/>
        <v>224577.17300482467</v>
      </c>
      <c r="F106" s="32">
        <v>112288.58650241233</v>
      </c>
      <c r="G106" s="36">
        <v>112288.58650241233</v>
      </c>
      <c r="H106" s="32">
        <f t="shared" si="8"/>
        <v>11229</v>
      </c>
      <c r="I106">
        <f t="shared" si="9"/>
        <v>11228.858650241233</v>
      </c>
    </row>
    <row r="107" spans="1:9" ht="12.75">
      <c r="A107" s="32">
        <v>80</v>
      </c>
      <c r="B107" s="33" t="s">
        <v>113</v>
      </c>
      <c r="C107" s="34">
        <v>14</v>
      </c>
      <c r="D107" s="35">
        <v>14</v>
      </c>
      <c r="E107" s="32">
        <f t="shared" si="7"/>
        <v>994705.9945511882</v>
      </c>
      <c r="F107" s="32">
        <v>497352.9972755941</v>
      </c>
      <c r="G107" s="36">
        <v>497352.9972755941</v>
      </c>
      <c r="H107" s="32">
        <f t="shared" si="8"/>
        <v>49735</v>
      </c>
      <c r="I107">
        <f t="shared" si="9"/>
        <v>49735.29972755941</v>
      </c>
    </row>
    <row r="108" spans="1:9" ht="12.75">
      <c r="A108" s="32">
        <v>81</v>
      </c>
      <c r="B108" s="33" t="s">
        <v>114</v>
      </c>
      <c r="C108" s="37">
        <v>12</v>
      </c>
      <c r="D108" s="38">
        <v>12</v>
      </c>
      <c r="E108" s="32">
        <f t="shared" si="7"/>
        <v>477946.90583080536</v>
      </c>
      <c r="F108" s="32">
        <v>238973.45291540268</v>
      </c>
      <c r="G108" s="36">
        <v>238973.45291540268</v>
      </c>
      <c r="H108" s="32">
        <f t="shared" si="8"/>
        <v>23897</v>
      </c>
      <c r="I108">
        <f t="shared" si="9"/>
        <v>23897.345291540267</v>
      </c>
    </row>
    <row r="109" spans="1:9" ht="12.75">
      <c r="A109" s="32">
        <v>82</v>
      </c>
      <c r="B109" s="33" t="s">
        <v>115</v>
      </c>
      <c r="C109" s="34">
        <v>3</v>
      </c>
      <c r="D109" s="35">
        <v>3</v>
      </c>
      <c r="E109" s="32">
        <f t="shared" si="7"/>
        <v>230520.2385764559</v>
      </c>
      <c r="F109" s="32">
        <v>115260.11928822794</v>
      </c>
      <c r="G109" s="36">
        <v>115260.11928822794</v>
      </c>
      <c r="H109" s="32">
        <f t="shared" si="8"/>
        <v>11526</v>
      </c>
      <c r="I109">
        <f t="shared" si="9"/>
        <v>11526.011928822794</v>
      </c>
    </row>
    <row r="110" spans="1:9" ht="12.75">
      <c r="A110" s="32">
        <v>83</v>
      </c>
      <c r="B110" s="33" t="s">
        <v>116</v>
      </c>
      <c r="C110" s="37">
        <v>12</v>
      </c>
      <c r="D110" s="38">
        <v>11</v>
      </c>
      <c r="E110" s="32">
        <f t="shared" si="7"/>
        <v>657519.1636977439</v>
      </c>
      <c r="F110" s="32">
        <v>328759.58184887195</v>
      </c>
      <c r="G110" s="36">
        <v>328759.58184887195</v>
      </c>
      <c r="H110" s="32">
        <f t="shared" si="8"/>
        <v>32876</v>
      </c>
      <c r="I110">
        <f t="shared" si="9"/>
        <v>32875.9581848872</v>
      </c>
    </row>
    <row r="111" spans="1:9" ht="12.75">
      <c r="A111" s="32">
        <v>84</v>
      </c>
      <c r="B111" s="33" t="s">
        <v>117</v>
      </c>
      <c r="C111" s="34">
        <v>4</v>
      </c>
      <c r="D111" s="35">
        <v>4</v>
      </c>
      <c r="E111" s="32">
        <f t="shared" si="7"/>
        <v>557351.8943480242</v>
      </c>
      <c r="F111" s="32">
        <v>278675.9471740121</v>
      </c>
      <c r="G111" s="36">
        <v>278675.9471740121</v>
      </c>
      <c r="H111" s="32">
        <f t="shared" si="8"/>
        <v>27868</v>
      </c>
      <c r="I111">
        <f t="shared" si="9"/>
        <v>27867.594717401207</v>
      </c>
    </row>
    <row r="112" spans="1:9" ht="12.75">
      <c r="A112" s="32">
        <v>85</v>
      </c>
      <c r="B112" s="33" t="s">
        <v>118</v>
      </c>
      <c r="C112" s="34">
        <v>11</v>
      </c>
      <c r="D112" s="35">
        <v>11</v>
      </c>
      <c r="E112" s="32">
        <f t="shared" si="7"/>
        <v>259179.97572561947</v>
      </c>
      <c r="F112" s="32">
        <v>129589.98786280974</v>
      </c>
      <c r="G112" s="36">
        <v>129589.98786280974</v>
      </c>
      <c r="H112" s="32">
        <f t="shared" si="8"/>
        <v>12959</v>
      </c>
      <c r="I112">
        <f t="shared" si="9"/>
        <v>12958.998786280974</v>
      </c>
    </row>
    <row r="113" spans="1:9" ht="12.75">
      <c r="A113" s="32">
        <v>86</v>
      </c>
      <c r="B113" s="33" t="s">
        <v>119</v>
      </c>
      <c r="C113" s="34">
        <v>2</v>
      </c>
      <c r="D113" s="35">
        <v>1</v>
      </c>
      <c r="E113" s="32">
        <f t="shared" si="7"/>
        <v>295705.211856831</v>
      </c>
      <c r="F113" s="32">
        <v>147852.6059284155</v>
      </c>
      <c r="G113" s="36">
        <v>147852.6059284155</v>
      </c>
      <c r="H113" s="32">
        <f t="shared" si="8"/>
        <v>14785</v>
      </c>
      <c r="I113">
        <f t="shared" si="9"/>
        <v>14785.260592841549</v>
      </c>
    </row>
    <row r="114" spans="1:9" ht="12.75">
      <c r="A114" s="32">
        <v>87</v>
      </c>
      <c r="B114" s="33" t="s">
        <v>120</v>
      </c>
      <c r="C114" s="34">
        <v>6</v>
      </c>
      <c r="D114" s="35">
        <v>6</v>
      </c>
      <c r="E114" s="32">
        <f t="shared" si="7"/>
        <v>1017800.1621438569</v>
      </c>
      <c r="F114" s="32">
        <v>508900.08107192843</v>
      </c>
      <c r="G114" s="36">
        <v>508900.08107192843</v>
      </c>
      <c r="H114" s="32">
        <f t="shared" si="8"/>
        <v>50890</v>
      </c>
      <c r="I114">
        <f t="shared" si="9"/>
        <v>50890.00810719284</v>
      </c>
    </row>
    <row r="115" spans="1:9" ht="12.75">
      <c r="A115" s="32">
        <v>88</v>
      </c>
      <c r="B115" s="33" t="s">
        <v>121</v>
      </c>
      <c r="C115" s="34">
        <v>13</v>
      </c>
      <c r="D115" s="35">
        <v>13</v>
      </c>
      <c r="E115" s="32">
        <f t="shared" si="7"/>
        <v>3603776.6938332254</v>
      </c>
      <c r="F115" s="32">
        <v>1801888.3469166127</v>
      </c>
      <c r="G115" s="36">
        <v>1801888.3469166127</v>
      </c>
      <c r="H115" s="32">
        <f t="shared" si="8"/>
        <v>180189</v>
      </c>
      <c r="I115">
        <f t="shared" si="9"/>
        <v>180188.83469166126</v>
      </c>
    </row>
    <row r="116" spans="1:9" ht="12.75">
      <c r="A116" s="32">
        <v>89</v>
      </c>
      <c r="B116" s="33" t="s">
        <v>122</v>
      </c>
      <c r="C116" s="34">
        <v>9</v>
      </c>
      <c r="D116" s="35">
        <v>9</v>
      </c>
      <c r="E116" s="32">
        <f t="shared" si="7"/>
        <v>1002067.1668463476</v>
      </c>
      <c r="F116" s="32">
        <v>501033.5834231738</v>
      </c>
      <c r="G116" s="36">
        <v>501033.5834231738</v>
      </c>
      <c r="H116" s="32">
        <f t="shared" si="8"/>
        <v>50103</v>
      </c>
      <c r="I116">
        <f t="shared" si="9"/>
        <v>50103.358342317384</v>
      </c>
    </row>
    <row r="117" spans="1:9" ht="12.75">
      <c r="A117" s="32">
        <v>90</v>
      </c>
      <c r="B117" s="33" t="s">
        <v>123</v>
      </c>
      <c r="C117" s="34">
        <v>4</v>
      </c>
      <c r="D117" s="35">
        <v>4</v>
      </c>
      <c r="E117" s="32">
        <f t="shared" si="7"/>
        <v>1683397.540832178</v>
      </c>
      <c r="F117" s="32">
        <v>841698.770416089</v>
      </c>
      <c r="G117" s="36">
        <v>841698.770416089</v>
      </c>
      <c r="H117" s="32">
        <f t="shared" si="8"/>
        <v>84170</v>
      </c>
      <c r="I117">
        <f t="shared" si="9"/>
        <v>84169.8770416089</v>
      </c>
    </row>
    <row r="118" spans="1:9" ht="13.5" thickBot="1">
      <c r="A118" s="39">
        <v>91</v>
      </c>
      <c r="B118" s="40" t="s">
        <v>124</v>
      </c>
      <c r="C118" s="41">
        <v>14</v>
      </c>
      <c r="D118" s="42">
        <v>12</v>
      </c>
      <c r="E118" s="39">
        <f t="shared" si="7"/>
        <v>1227176.6292058488</v>
      </c>
      <c r="F118" s="39">
        <v>613588.3146029244</v>
      </c>
      <c r="G118" s="43">
        <v>613588.3146029244</v>
      </c>
      <c r="H118" s="39">
        <f t="shared" si="8"/>
        <v>61359</v>
      </c>
      <c r="I118">
        <f t="shared" si="9"/>
        <v>61358.83146029244</v>
      </c>
    </row>
  </sheetData>
  <mergeCells count="5">
    <mergeCell ref="F10:H10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Adi</cp:lastModifiedBy>
  <dcterms:created xsi:type="dcterms:W3CDTF">2005-07-18T09:57:16Z</dcterms:created>
  <dcterms:modified xsi:type="dcterms:W3CDTF">2005-07-19T04:56:54Z</dcterms:modified>
  <cp:category/>
  <cp:version/>
  <cp:contentType/>
  <cp:contentStatus/>
</cp:coreProperties>
</file>